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310" yWindow="585" windowWidth="12000" windowHeight="10230"/>
  </bookViews>
  <sheets>
    <sheet name="Пантопродукция" sheetId="2" r:id="rId1"/>
  </sheets>
  <calcPr calcId="145621" refMode="R1C1"/>
</workbook>
</file>

<file path=xl/calcChain.xml><?xml version="1.0" encoding="utf-8"?>
<calcChain xmlns="http://schemas.openxmlformats.org/spreadsheetml/2006/main">
  <c r="G21" i="2" l="1"/>
  <c r="G72" i="2"/>
  <c r="G71" i="2"/>
  <c r="G34" i="2"/>
  <c r="G33" i="2"/>
  <c r="G32" i="2"/>
  <c r="G84" i="2"/>
  <c r="G83" i="2"/>
  <c r="G82" i="2"/>
  <c r="G81" i="2"/>
  <c r="G80" i="2"/>
  <c r="G79" i="2"/>
  <c r="G22" i="2"/>
  <c r="F58" i="2" l="1"/>
  <c r="G58" i="2" s="1"/>
  <c r="F60" i="2"/>
  <c r="G60" i="2" s="1"/>
  <c r="F59" i="2"/>
  <c r="G59" i="2" s="1"/>
  <c r="F57" i="2"/>
  <c r="G57" i="2" s="1"/>
  <c r="F63" i="2" l="1"/>
  <c r="G30" i="2"/>
  <c r="G85" i="2" l="1"/>
  <c r="G86" i="2"/>
  <c r="G87" i="2"/>
  <c r="G88" i="2"/>
  <c r="G89" i="2"/>
  <c r="G90" i="2"/>
  <c r="G91" i="2"/>
  <c r="G39" i="2"/>
  <c r="G40" i="2"/>
  <c r="F41" i="2"/>
  <c r="G42" i="2"/>
  <c r="F43" i="2"/>
  <c r="G43" i="2" s="1"/>
  <c r="G44" i="2"/>
  <c r="F45" i="2"/>
  <c r="G45" i="2" s="1"/>
  <c r="G46" i="2"/>
  <c r="F47" i="2"/>
  <c r="G47" i="2" s="1"/>
  <c r="G48" i="2"/>
  <c r="F49" i="2"/>
  <c r="G49" i="2" s="1"/>
  <c r="G50" i="2"/>
  <c r="F51" i="2"/>
  <c r="G51" i="2" s="1"/>
  <c r="G52" i="2"/>
  <c r="F53" i="2"/>
  <c r="G53" i="2" s="1"/>
  <c r="F54" i="2"/>
  <c r="G54" i="2" s="1"/>
  <c r="F55" i="2"/>
  <c r="G55" i="2" s="1"/>
  <c r="F56" i="2"/>
  <c r="G56" i="2" s="1"/>
  <c r="F66" i="2"/>
  <c r="G66" i="2" s="1"/>
  <c r="F67" i="2"/>
  <c r="G67" i="2" s="1"/>
  <c r="F68" i="2"/>
  <c r="G68" i="2" s="1"/>
  <c r="F69" i="2"/>
  <c r="G69" i="2" s="1"/>
  <c r="G70" i="2"/>
  <c r="F73" i="2"/>
  <c r="G73" i="2" s="1"/>
  <c r="F74" i="2"/>
  <c r="G74" i="2" s="1"/>
  <c r="G75" i="2"/>
  <c r="G76" i="2"/>
  <c r="G16" i="2"/>
  <c r="G17" i="2"/>
  <c r="G18" i="2"/>
  <c r="G19" i="2"/>
  <c r="G20" i="2"/>
  <c r="G23" i="2"/>
  <c r="G24" i="2"/>
  <c r="G25" i="2"/>
  <c r="G26" i="2"/>
  <c r="G27" i="2"/>
  <c r="G28" i="2"/>
  <c r="G29" i="2"/>
  <c r="G31" i="2"/>
  <c r="G35" i="2"/>
  <c r="G36" i="2"/>
  <c r="F64" i="2"/>
  <c r="F77" i="2" s="1"/>
  <c r="F37" i="2"/>
  <c r="F61" i="2" l="1"/>
  <c r="F92" i="2" s="1"/>
  <c r="F93" i="2" s="1"/>
  <c r="G77" i="2"/>
  <c r="G41" i="2"/>
  <c r="G37" i="2"/>
  <c r="G61" i="2" l="1"/>
  <c r="G92" i="2" s="1"/>
  <c r="G93" i="2" s="1"/>
</calcChain>
</file>

<file path=xl/sharedStrings.xml><?xml version="1.0" encoding="utf-8"?>
<sst xmlns="http://schemas.openxmlformats.org/spreadsheetml/2006/main" count="225" uniqueCount="179">
  <si>
    <t>Комплект подарочный (4 шт. по 100 мл.)</t>
  </si>
  <si>
    <t>Комплект подарочный (3 шт. по 250 мл.)</t>
  </si>
  <si>
    <t>Набор подарочный №12</t>
  </si>
  <si>
    <t>фото</t>
  </si>
  <si>
    <t>Наименование</t>
  </si>
  <si>
    <t>Пантовое мыло (80 грамм)</t>
  </si>
  <si>
    <t xml:space="preserve">БАД к пище «ПАНТОМАР-С» пантовая мука из консервированных пантов марала, 1 гр. </t>
  </si>
  <si>
    <t>Сырье для производства БАД к пище «Пантогематоген сухой «АЛТАМАР» (сухой концентрат из крови марала) 1 гр</t>
  </si>
  <si>
    <t>Заказчик</t>
  </si>
  <si>
    <t>Дата заказа</t>
  </si>
  <si>
    <t>Город</t>
  </si>
  <si>
    <t>Доставка:</t>
  </si>
  <si>
    <t>сумма заявки</t>
  </si>
  <si>
    <t>Кол-во</t>
  </si>
  <si>
    <t>Сумма</t>
  </si>
  <si>
    <t>250 мл</t>
  </si>
  <si>
    <t>100 мл</t>
  </si>
  <si>
    <t>250мл</t>
  </si>
  <si>
    <t>Цена розн. (руб.)</t>
  </si>
  <si>
    <t>Цена  опт  (руб.)</t>
  </si>
  <si>
    <t>500 мл</t>
  </si>
  <si>
    <t>Шоколад подарочный горький с пантогематогеном</t>
  </si>
  <si>
    <t xml:space="preserve">100 гр </t>
  </si>
  <si>
    <t xml:space="preserve">300 гр </t>
  </si>
  <si>
    <t>8 гр</t>
  </si>
  <si>
    <t>Ферропан 28 кпс ЮГ</t>
  </si>
  <si>
    <t>Пантогематоген 56 кпс (ЮГ)</t>
  </si>
  <si>
    <t>Клеопанта 42 кпс ЮГ</t>
  </si>
  <si>
    <t>Пантовый фитобальзам  Аржан</t>
  </si>
  <si>
    <t>Пантовый фитобальзам  Бабырган</t>
  </si>
  <si>
    <t>Пантовый фитобальзам  Белуха</t>
  </si>
  <si>
    <t>Пантовый фитобальзам Белуха</t>
  </si>
  <si>
    <t>Пантовый фитобальзам Бия</t>
  </si>
  <si>
    <t>Пантовый фитобальзам Катунь</t>
  </si>
  <si>
    <t>Пантовый фитобальзам Темир – Каан</t>
  </si>
  <si>
    <t>Пантовый фитобальзам Чемчудой</t>
  </si>
  <si>
    <t>Пантовый фитобальзам  Сила Мысли</t>
  </si>
  <si>
    <t xml:space="preserve">Пантовый фитобальзам Сила Здоровья </t>
  </si>
  <si>
    <t>Пантовый фитобальзам Сила Любви</t>
  </si>
  <si>
    <t>30 кпс*500 мг</t>
  </si>
  <si>
    <t xml:space="preserve">1 гр. </t>
  </si>
  <si>
    <t>1 гр</t>
  </si>
  <si>
    <t>250 гр</t>
  </si>
  <si>
    <t>105гр</t>
  </si>
  <si>
    <t>230 гр.</t>
  </si>
  <si>
    <t>150 гр.</t>
  </si>
  <si>
    <t>80гр</t>
  </si>
  <si>
    <t>1 упаковка – 2 ванны</t>
  </si>
  <si>
    <r>
      <t xml:space="preserve">Сухой бальзам </t>
    </r>
    <r>
      <rPr>
        <b/>
        <i/>
        <sz val="12"/>
        <color rgb="FF00000A"/>
        <rFont val="Times New Roman"/>
        <family val="1"/>
        <charset val="204"/>
      </rPr>
      <t>«Грудной»</t>
    </r>
  </si>
  <si>
    <r>
      <t xml:space="preserve">Сухой бальзам </t>
    </r>
    <r>
      <rPr>
        <b/>
        <i/>
        <sz val="12"/>
        <color rgb="FF00000A"/>
        <rFont val="Times New Roman"/>
        <family val="1"/>
        <charset val="204"/>
      </rPr>
      <t>«Сердечно - сосудистый»</t>
    </r>
  </si>
  <si>
    <r>
      <t xml:space="preserve">Сухой бальзам </t>
    </r>
    <r>
      <rPr>
        <b/>
        <i/>
        <sz val="12"/>
        <color rgb="FF00000A"/>
        <rFont val="Times New Roman"/>
        <family val="1"/>
        <charset val="204"/>
      </rPr>
      <t>«Регулирующий обмен веществ»</t>
    </r>
  </si>
  <si>
    <r>
      <t xml:space="preserve">Сухая настойка горькая </t>
    </r>
    <r>
      <rPr>
        <b/>
        <i/>
        <sz val="12"/>
        <color rgb="FF00000A"/>
        <rFont val="Times New Roman"/>
        <family val="1"/>
        <charset val="204"/>
      </rPr>
      <t>«Пантовая»</t>
    </r>
  </si>
  <si>
    <r>
      <t xml:space="preserve">БАД </t>
    </r>
    <r>
      <rPr>
        <b/>
        <i/>
        <sz val="12"/>
        <color rgb="FF00000A"/>
        <rFont val="Times New Roman"/>
        <family val="1"/>
        <charset val="204"/>
      </rPr>
      <t>«Пантомар-С»</t>
    </r>
    <r>
      <rPr>
        <i/>
        <sz val="12"/>
        <color rgb="FF00000A"/>
        <rFont val="Times New Roman"/>
        <family val="1"/>
        <charset val="204"/>
      </rPr>
      <t xml:space="preserve"> - пантовая композиция для фитосауны (10 грамм)</t>
    </r>
  </si>
  <si>
    <r>
      <t xml:space="preserve">Энергопан 42 кпс ЮГ </t>
    </r>
    <r>
      <rPr>
        <b/>
        <i/>
        <sz val="12"/>
        <color rgb="FFFF0000"/>
        <rFont val="Times New Roman"/>
        <family val="1"/>
        <charset val="204"/>
      </rPr>
      <t>НОВИНКА!!!</t>
    </r>
  </si>
  <si>
    <t>42 капс</t>
  </si>
  <si>
    <t>28 капс</t>
  </si>
  <si>
    <r>
      <t xml:space="preserve">Кровь марала "Пантогематоген с красным корнем" </t>
    </r>
    <r>
      <rPr>
        <b/>
        <i/>
        <sz val="12"/>
        <color theme="1"/>
        <rFont val="Times New Roman"/>
        <family val="1"/>
        <charset val="204"/>
      </rPr>
      <t>(2 Линии)</t>
    </r>
  </si>
  <si>
    <r>
      <t xml:space="preserve">Кровь марала "Пантогематоген с пантами марала" </t>
    </r>
    <r>
      <rPr>
        <b/>
        <i/>
        <sz val="12"/>
        <color theme="1"/>
        <rFont val="Times New Roman"/>
        <family val="1"/>
        <charset val="204"/>
      </rPr>
      <t xml:space="preserve"> (2 Линии)</t>
    </r>
  </si>
  <si>
    <t>итого</t>
  </si>
  <si>
    <t>ИТОГО по заявке</t>
  </si>
  <si>
    <t>Безалкогольные пантовые фитобальзамы серии «Легенды Алтая»</t>
  </si>
  <si>
    <t>3 шт. по 250 мл</t>
  </si>
  <si>
    <t>4 шт. по 100 мл.</t>
  </si>
  <si>
    <t>ПАНТОГЕМАТОГЕН В КАПСУЛАХ</t>
  </si>
  <si>
    <r>
      <t xml:space="preserve">1 </t>
    </r>
    <r>
      <rPr>
        <b/>
        <i/>
        <sz val="11"/>
        <color rgb="FF00000A"/>
        <rFont val="Times New Roman"/>
        <family val="1"/>
        <charset val="204"/>
      </rPr>
      <t xml:space="preserve">упаковка </t>
    </r>
    <r>
      <rPr>
        <b/>
        <i/>
        <sz val="12"/>
        <color rgb="FF00000A"/>
        <rFont val="Times New Roman"/>
        <family val="1"/>
        <charset val="204"/>
      </rPr>
      <t>– 2 ванны</t>
    </r>
  </si>
  <si>
    <r>
      <t xml:space="preserve">1 </t>
    </r>
    <r>
      <rPr>
        <b/>
        <i/>
        <sz val="11"/>
        <color rgb="FF00000A"/>
        <rFont val="Times New Roman"/>
        <family val="1"/>
        <charset val="204"/>
      </rPr>
      <t xml:space="preserve">упаковка </t>
    </r>
    <r>
      <rPr>
        <b/>
        <i/>
        <sz val="12"/>
        <color rgb="FF00000A"/>
        <rFont val="Times New Roman"/>
        <family val="1"/>
        <charset val="204"/>
      </rPr>
      <t>– 10 ванн</t>
    </r>
  </si>
  <si>
    <t>230гр.</t>
  </si>
  <si>
    <t>ПМ01</t>
  </si>
  <si>
    <t>ПМ02</t>
  </si>
  <si>
    <t>ПМ03</t>
  </si>
  <si>
    <t>ПМ04</t>
  </si>
  <si>
    <t>ПМ05</t>
  </si>
  <si>
    <t>ПМ06</t>
  </si>
  <si>
    <t>ПМ07</t>
  </si>
  <si>
    <t>ПМ08</t>
  </si>
  <si>
    <t>ПП01</t>
  </si>
  <si>
    <t>ПП02</t>
  </si>
  <si>
    <t>ПП03</t>
  </si>
  <si>
    <t>ПП04</t>
  </si>
  <si>
    <t>ПП05</t>
  </si>
  <si>
    <t>ПФБ01-0,25</t>
  </si>
  <si>
    <t>ПФБ01-0,10</t>
  </si>
  <si>
    <t>ПФБ02-0,25</t>
  </si>
  <si>
    <t>ПФБ02-0,10</t>
  </si>
  <si>
    <t>ПФБ03-0,25</t>
  </si>
  <si>
    <t>ПФБ03-0,10</t>
  </si>
  <si>
    <t>ПФБ04-0,25</t>
  </si>
  <si>
    <t>ПФБ04-0,10</t>
  </si>
  <si>
    <t>ПФБ05-0,25</t>
  </si>
  <si>
    <t>ПФБ05-0,10</t>
  </si>
  <si>
    <t>ПБС</t>
  </si>
  <si>
    <t>ПБ3</t>
  </si>
  <si>
    <t>ПБЛ</t>
  </si>
  <si>
    <t>ПФБ06-0,25</t>
  </si>
  <si>
    <t>ПФБ06-0,10</t>
  </si>
  <si>
    <t>ПФБ07-0,25</t>
  </si>
  <si>
    <t>ПФБ07-0,10</t>
  </si>
  <si>
    <t>Пантовый фитобальзам Сила Здоровья  фруктозе</t>
  </si>
  <si>
    <t>ПБЗФ</t>
  </si>
  <si>
    <t>ПШ-8</t>
  </si>
  <si>
    <t>ПШ-100</t>
  </si>
  <si>
    <t>ПШ-300</t>
  </si>
  <si>
    <t>ПГ-25</t>
  </si>
  <si>
    <t>«Пантогематоген «Дар Алтая» жидкий»</t>
  </si>
  <si>
    <r>
      <rPr>
        <b/>
        <i/>
        <sz val="12"/>
        <color rgb="FF00000A"/>
        <rFont val="Times New Roman"/>
        <family val="1"/>
        <charset val="204"/>
      </rPr>
      <t>«Пантогематоген «Дар Алтая» жидкий»</t>
    </r>
    <r>
      <rPr>
        <i/>
        <sz val="12"/>
        <color rgb="FF00000A"/>
        <rFont val="Times New Roman"/>
        <family val="1"/>
        <charset val="204"/>
      </rPr>
      <t xml:space="preserve"> (сургуч) 500 мл.</t>
    </r>
  </si>
  <si>
    <r>
      <rPr>
        <b/>
        <i/>
        <sz val="12"/>
        <color rgb="FF00000A"/>
        <rFont val="Times New Roman"/>
        <family val="1"/>
        <charset val="204"/>
      </rPr>
      <t>«Пантогематоген «Дар Алтая» жидкий концентр.</t>
    </r>
    <r>
      <rPr>
        <i/>
        <sz val="12"/>
        <color rgb="FF00000A"/>
        <rFont val="Times New Roman"/>
        <family val="1"/>
        <charset val="204"/>
      </rPr>
      <t xml:space="preserve"> 500 мл.</t>
    </r>
  </si>
  <si>
    <r>
      <rPr>
        <b/>
        <i/>
        <sz val="12"/>
        <color rgb="FF00000A"/>
        <rFont val="Times New Roman"/>
        <family val="1"/>
        <charset val="204"/>
      </rPr>
      <t>«Пантогематоген «Дар Алтая»</t>
    </r>
    <r>
      <rPr>
        <i/>
        <sz val="12"/>
        <color rgb="FF00000A"/>
        <rFont val="Times New Roman"/>
        <family val="1"/>
        <charset val="204"/>
      </rPr>
      <t xml:space="preserve"> жидкий концентр. 250 мл.</t>
    </r>
  </si>
  <si>
    <t>56 капс</t>
  </si>
  <si>
    <r>
      <t>Кровь марала "Пантогематоген с красной щеткой"  30 капсул  (</t>
    </r>
    <r>
      <rPr>
        <b/>
        <i/>
        <sz val="12"/>
        <color theme="1"/>
        <rFont val="Times New Roman"/>
        <family val="1"/>
        <charset val="204"/>
      </rPr>
      <t>2Линии)</t>
    </r>
  </si>
  <si>
    <t>ПКП01</t>
  </si>
  <si>
    <t>ПКП02</t>
  </si>
  <si>
    <t>ПКП03</t>
  </si>
  <si>
    <t>ПКП04</t>
  </si>
  <si>
    <t>ПКП05</t>
  </si>
  <si>
    <t>ПКП06</t>
  </si>
  <si>
    <t>ПКП07</t>
  </si>
  <si>
    <t>ПКП08</t>
  </si>
  <si>
    <t>ПКП09</t>
  </si>
  <si>
    <t>ПКП10</t>
  </si>
  <si>
    <t>ПКП11</t>
  </si>
  <si>
    <t>ПКП12</t>
  </si>
  <si>
    <t>ПКП13</t>
  </si>
  <si>
    <t>ПК1-10</t>
  </si>
  <si>
    <t>ПК1-2</t>
  </si>
  <si>
    <t>ПК4-10</t>
  </si>
  <si>
    <t>ПК4-2</t>
  </si>
  <si>
    <t>ПК2-10</t>
  </si>
  <si>
    <t>ПК2-2</t>
  </si>
  <si>
    <t>ПК5</t>
  </si>
  <si>
    <t>ПК6</t>
  </si>
  <si>
    <t>ПКС</t>
  </si>
  <si>
    <t>ПК12</t>
  </si>
  <si>
    <t>ПК4</t>
  </si>
  <si>
    <t>ПК3</t>
  </si>
  <si>
    <t>ПГ100</t>
  </si>
  <si>
    <t>ПГС500</t>
  </si>
  <si>
    <t>ПГК500</t>
  </si>
  <si>
    <t>ПГК250</t>
  </si>
  <si>
    <t>ПГ500</t>
  </si>
  <si>
    <t>ПК500</t>
  </si>
  <si>
    <t>ПН1</t>
  </si>
  <si>
    <t>ПН2</t>
  </si>
  <si>
    <t>ПН3</t>
  </si>
  <si>
    <t>ПН4</t>
  </si>
  <si>
    <t xml:space="preserve"> 180 капсул</t>
  </si>
  <si>
    <t xml:space="preserve">84 капсул  </t>
  </si>
  <si>
    <t>60 капсул</t>
  </si>
  <si>
    <r>
      <t>Панты в меду с изм. пантами</t>
    </r>
    <r>
      <rPr>
        <i/>
        <sz val="12"/>
        <color rgb="FF00000A"/>
        <rFont val="Times New Roman"/>
        <family val="1"/>
        <charset val="204"/>
      </rPr>
      <t xml:space="preserve">, с красным корнем </t>
    </r>
  </si>
  <si>
    <r>
      <t>Панты в меду с изм. пантами</t>
    </r>
    <r>
      <rPr>
        <i/>
        <sz val="12"/>
        <color rgb="FF00000A"/>
        <rFont val="Times New Roman"/>
        <family val="1"/>
        <charset val="204"/>
      </rPr>
      <t xml:space="preserve">, с маральим корнем </t>
    </r>
  </si>
  <si>
    <r>
      <t>Панты в меду с изм. пантами</t>
    </r>
    <r>
      <rPr>
        <i/>
        <sz val="12"/>
        <color rgb="FF00000A"/>
        <rFont val="Times New Roman"/>
        <family val="1"/>
        <charset val="204"/>
      </rPr>
      <t>, с золотым корнем</t>
    </r>
  </si>
  <si>
    <t>500гр.</t>
  </si>
  <si>
    <r>
      <t>ПантоМЁД Горно Алтайск</t>
    </r>
    <r>
      <rPr>
        <i/>
        <sz val="12"/>
        <color rgb="FFFF0000"/>
        <rFont val="Times New Roman"/>
        <family val="1"/>
        <charset val="204"/>
      </rPr>
      <t>(НОВИНКА</t>
    </r>
  </si>
  <si>
    <r>
      <t xml:space="preserve">Панты в меду с изм. пантами, </t>
    </r>
    <r>
      <rPr>
        <i/>
        <sz val="12"/>
        <color rgb="FF00000A"/>
        <rFont val="Times New Roman"/>
        <family val="1"/>
        <charset val="204"/>
      </rPr>
      <t xml:space="preserve">с имбирем </t>
    </r>
  </si>
  <si>
    <r>
      <t>Панты в меду с измельченными пантами</t>
    </r>
    <r>
      <rPr>
        <i/>
        <sz val="12"/>
        <color rgb="FF00000A"/>
        <rFont val="Times New Roman"/>
        <family val="1"/>
        <charset val="204"/>
      </rPr>
      <t xml:space="preserve"> </t>
    </r>
  </si>
  <si>
    <r>
      <t>Панты в меду</t>
    </r>
    <r>
      <rPr>
        <i/>
        <sz val="12"/>
        <color rgb="FF00000A"/>
        <rFont val="Times New Roman"/>
        <family val="1"/>
        <charset val="204"/>
      </rPr>
      <t xml:space="preserve"> </t>
    </r>
    <r>
      <rPr>
        <b/>
        <i/>
        <sz val="12"/>
        <color rgb="FFFF0000"/>
        <rFont val="Times New Roman"/>
        <family val="1"/>
        <charset val="204"/>
      </rPr>
      <t xml:space="preserve">с кусочками губчатого вещества верхней части пантов </t>
    </r>
    <r>
      <rPr>
        <i/>
        <sz val="12"/>
        <color rgb="FF00000A"/>
        <rFont val="Times New Roman"/>
        <family val="1"/>
        <charset val="204"/>
      </rPr>
      <t>(1 баночка-250 грамм)</t>
    </r>
  </si>
  <si>
    <t>Пантокрин (Горно-Алтайск) стекл. Бут</t>
  </si>
  <si>
    <t>500 мл.</t>
  </si>
  <si>
    <t xml:space="preserve">500 мл </t>
  </si>
  <si>
    <t>Пантогематоген "Горно-Алтайск" стекл. Бут</t>
  </si>
  <si>
    <t>10 гр</t>
  </si>
  <si>
    <t>Комплект подарочный Силы (3шт + паект подарочный)</t>
  </si>
  <si>
    <r>
      <t>Композиция для принятия ванн «Дар Алтая» №1</t>
    </r>
    <r>
      <rPr>
        <i/>
        <sz val="11"/>
        <color rgb="FF00000A"/>
        <rFont val="Times New Roman"/>
        <family val="1"/>
        <charset val="204"/>
      </rPr>
      <t xml:space="preserve"> (с Пантогематогеном «Алтамар» (сухой </t>
    </r>
    <r>
      <rPr>
        <i/>
        <sz val="11"/>
        <color rgb="FFFF0000"/>
        <rFont val="Times New Roman"/>
        <family val="1"/>
        <charset val="204"/>
      </rPr>
      <t>концентрат крови марала).</t>
    </r>
  </si>
  <si>
    <r>
      <t>Композиция для принятия ванн «Дар Алтая» №1</t>
    </r>
    <r>
      <rPr>
        <i/>
        <sz val="11"/>
        <color rgb="FF00000A"/>
        <rFont val="Times New Roman"/>
        <family val="1"/>
        <charset val="204"/>
      </rPr>
      <t xml:space="preserve"> (с Пантогематогеном «Алтамар»- </t>
    </r>
    <r>
      <rPr>
        <i/>
        <sz val="11"/>
        <color rgb="FFFF0000"/>
        <rFont val="Times New Roman"/>
        <family val="1"/>
        <charset val="204"/>
      </rPr>
      <t>сухой концентрат крови марала).</t>
    </r>
  </si>
  <si>
    <r>
      <t>Фитокомпозиции «Травы Алтая»</t>
    </r>
    <r>
      <rPr>
        <i/>
        <sz val="11"/>
        <color rgb="FF00000A"/>
        <rFont val="Times New Roman"/>
        <family val="1"/>
        <charset val="204"/>
      </rPr>
      <t xml:space="preserve"> для кедровой мини-фитосауны,</t>
    </r>
    <r>
      <rPr>
        <i/>
        <sz val="11"/>
        <color rgb="FFFF0000"/>
        <rFont val="Times New Roman"/>
        <family val="1"/>
        <charset val="204"/>
      </rPr>
      <t xml:space="preserve"> 8 видов:</t>
    </r>
    <r>
      <rPr>
        <i/>
        <sz val="11"/>
        <color rgb="FF00000A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 xml:space="preserve">антистрессовый, антиалкогольный, при заболеваниях </t>
    </r>
    <r>
      <rPr>
        <b/>
        <i/>
        <sz val="11"/>
        <rFont val="Times New Roman"/>
        <family val="1"/>
        <charset val="204"/>
      </rPr>
      <t>женской половой сферы,</t>
    </r>
    <r>
      <rPr>
        <i/>
        <sz val="11"/>
        <rFont val="Times New Roman"/>
        <family val="1"/>
        <charset val="204"/>
      </rPr>
      <t xml:space="preserve"> при заболеваниях мужской половой сферы, при ЛОР-заболеваниях, для коррекции избыточного веса, сбор при заболеваниях сердечно – сосудистой системы, сбор при остеохондрозе и полиартрите.</t>
    </r>
  </si>
  <si>
    <r>
      <t>Композиция для принятия ванн «Дар Алтая» №2</t>
    </r>
    <r>
      <rPr>
        <i/>
        <sz val="11"/>
        <color rgb="FF00000A"/>
        <rFont val="Times New Roman"/>
        <family val="1"/>
        <charset val="204"/>
      </rPr>
      <t xml:space="preserve"> </t>
    </r>
    <r>
      <rPr>
        <i/>
        <sz val="11"/>
        <color rgb="FFFF0000"/>
        <rFont val="Times New Roman"/>
        <family val="1"/>
        <charset val="204"/>
      </rPr>
      <t>(с «Пантомаром – С»).</t>
    </r>
  </si>
  <si>
    <r>
      <t>Композиция для принятия ванн «Дар Алтая» №2</t>
    </r>
    <r>
      <rPr>
        <i/>
        <sz val="11"/>
        <color rgb="FF00000A"/>
        <rFont val="Times New Roman"/>
        <family val="1"/>
        <charset val="204"/>
      </rPr>
      <t xml:space="preserve"> </t>
    </r>
    <r>
      <rPr>
        <i/>
        <sz val="11"/>
        <color rgb="FFFF0000"/>
        <rFont val="Times New Roman"/>
        <family val="1"/>
        <charset val="204"/>
      </rPr>
      <t>(с «Пантомаром-С»).</t>
    </r>
  </si>
  <si>
    <r>
      <t>Слайсы пантовые</t>
    </r>
    <r>
      <rPr>
        <i/>
        <sz val="12"/>
        <color rgb="FF00000A"/>
        <rFont val="Times New Roman"/>
        <family val="1"/>
        <charset val="204"/>
      </rPr>
      <t xml:space="preserve"> в упаковке, 1 грамм (1 упаковка – 20-30 грамм) цена указана за 1 гр.</t>
    </r>
  </si>
  <si>
    <r>
      <t>Композиция для принятия ванн «Дар Алтая» №4</t>
    </r>
    <r>
      <rPr>
        <i/>
        <sz val="11"/>
        <color rgb="FF00000A"/>
        <rFont val="Times New Roman"/>
        <family val="1"/>
        <charset val="204"/>
      </rPr>
      <t xml:space="preserve"> </t>
    </r>
    <r>
      <rPr>
        <b/>
        <i/>
        <sz val="10"/>
        <color rgb="FFFF0000"/>
        <rFont val="Times New Roman"/>
        <family val="1"/>
        <charset val="204"/>
      </rPr>
      <t xml:space="preserve">(с «Пантомаром – С» и оздоравливающим фитосбором для опорно – двигательного </t>
    </r>
    <r>
      <rPr>
        <i/>
        <sz val="10"/>
        <color rgb="FFFF0000"/>
        <rFont val="Times New Roman"/>
        <family val="1"/>
        <charset val="204"/>
      </rPr>
      <t>аппарата).</t>
    </r>
  </si>
  <si>
    <r>
      <t>Композиция для принятия ванн «Дар Алтая» №4</t>
    </r>
    <r>
      <rPr>
        <i/>
        <sz val="11"/>
        <color rgb="FF00000A"/>
        <rFont val="Times New Roman"/>
        <family val="1"/>
        <charset val="204"/>
      </rPr>
      <t xml:space="preserve"> </t>
    </r>
    <r>
      <rPr>
        <i/>
        <sz val="10"/>
        <color rgb="FF00000A"/>
        <rFont val="Times New Roman"/>
        <family val="1"/>
        <charset val="204"/>
      </rPr>
      <t xml:space="preserve">(с «Пантомаром – С» и оздоравливающим фитосбором </t>
    </r>
    <r>
      <rPr>
        <i/>
        <sz val="10"/>
        <color rgb="FFFF0000"/>
        <rFont val="Times New Roman"/>
        <family val="1"/>
        <charset val="204"/>
      </rPr>
      <t>для опорно – двигательного аппарата)</t>
    </r>
    <r>
      <rPr>
        <i/>
        <sz val="10"/>
        <color rgb="FF00000A"/>
        <rFont val="Times New Roman"/>
        <family val="1"/>
        <charset val="204"/>
      </rPr>
      <t>.</t>
    </r>
  </si>
  <si>
    <r>
      <t>Слайсы пантовые</t>
    </r>
    <r>
      <rPr>
        <i/>
        <sz val="12"/>
        <color rgb="FF00000A"/>
        <rFont val="Times New Roman"/>
        <family val="1"/>
        <charset val="204"/>
      </rPr>
      <t xml:space="preserve"> </t>
    </r>
    <r>
      <rPr>
        <b/>
        <i/>
        <sz val="12"/>
        <color rgb="FF00000A"/>
        <rFont val="Times New Roman"/>
        <family val="1"/>
        <charset val="204"/>
      </rPr>
      <t>в мягкой  упаковке, (</t>
    </r>
    <r>
      <rPr>
        <i/>
        <sz val="12"/>
        <color rgb="FF00000A"/>
        <rFont val="Times New Roman"/>
        <family val="1"/>
        <charset val="204"/>
      </rPr>
      <t>1 упаковка – 20-30 грамм) цена указана за 1 гр</t>
    </r>
  </si>
  <si>
    <t>ПАНТО ПРОДУКЦИЯ АЛТАЯ</t>
  </si>
  <si>
    <r>
      <rPr>
        <b/>
        <i/>
        <sz val="12"/>
        <color rgb="FF00000A"/>
        <rFont val="Times New Roman"/>
        <family val="1"/>
        <charset val="204"/>
      </rPr>
      <t>«Пантомар «Легенды Алтая»</t>
    </r>
    <r>
      <rPr>
        <i/>
        <sz val="12"/>
        <color rgb="FF00000A"/>
        <rFont val="Times New Roman"/>
        <family val="1"/>
        <charset val="204"/>
      </rPr>
      <t xml:space="preserve"> </t>
    </r>
    <r>
      <rPr>
        <i/>
        <sz val="10"/>
        <color rgb="FF00000A"/>
        <rFont val="Times New Roman"/>
        <family val="1"/>
        <charset val="204"/>
      </rPr>
      <t xml:space="preserve">(капс.по 0,25 г.) </t>
    </r>
  </si>
  <si>
    <r>
      <rPr>
        <b/>
        <i/>
        <sz val="12"/>
        <color rgb="FF00000A"/>
        <rFont val="Times New Roman"/>
        <family val="1"/>
        <charset val="204"/>
      </rPr>
      <t>«Пантогематоген» Алтамар-1»</t>
    </r>
    <r>
      <rPr>
        <i/>
        <sz val="10"/>
        <color rgb="FF00000A"/>
        <rFont val="Times New Roman"/>
        <family val="1"/>
        <charset val="204"/>
      </rPr>
      <t xml:space="preserve">(кап по 0,25 г.) </t>
    </r>
  </si>
  <si>
    <r>
      <rPr>
        <b/>
        <i/>
        <sz val="12"/>
        <color rgb="FF00000A"/>
        <rFont val="Times New Roman"/>
        <family val="1"/>
        <charset val="204"/>
      </rPr>
      <t>«Пантомар» Легенды Алтая»</t>
    </r>
    <r>
      <rPr>
        <i/>
        <sz val="10"/>
        <color rgb="FF00000A"/>
        <rFont val="Times New Roman"/>
        <family val="1"/>
        <charset val="204"/>
      </rPr>
      <t xml:space="preserve">(кап по 0,25 г.) </t>
    </r>
  </si>
  <si>
    <r>
      <rPr>
        <b/>
        <i/>
        <sz val="12"/>
        <color rgb="FF00000A"/>
        <rFont val="Times New Roman"/>
        <family val="1"/>
        <charset val="204"/>
      </rPr>
      <t>«Пантомар плюс»</t>
    </r>
    <r>
      <rPr>
        <i/>
        <sz val="11"/>
        <color rgb="FF00000A"/>
        <rFont val="Times New Roman"/>
        <family val="1"/>
        <charset val="204"/>
      </rPr>
      <t>капсулы  с L-карнитином)</t>
    </r>
    <r>
      <rPr>
        <i/>
        <sz val="12"/>
        <color rgb="FF00000A"/>
        <rFont val="Times New Roman"/>
        <family val="1"/>
        <charset val="204"/>
      </rPr>
      <t xml:space="preserve">  капсулы по 0,25 гр.</t>
    </r>
  </si>
  <si>
    <r>
      <rPr>
        <b/>
        <i/>
        <sz val="12"/>
        <color rgb="FF00000A"/>
        <rFont val="Times New Roman"/>
        <family val="1"/>
        <charset val="204"/>
      </rPr>
      <t>«Пантомар плюс»</t>
    </r>
    <r>
      <rPr>
        <i/>
        <sz val="12"/>
        <color rgb="FF00000A"/>
        <rFont val="Times New Roman"/>
        <family val="1"/>
        <charset val="204"/>
      </rPr>
      <t>(капспо 0,25 гр.с L-карнитином)</t>
    </r>
  </si>
  <si>
    <t xml:space="preserve">168 капсул </t>
  </si>
  <si>
    <t xml:space="preserve">60 капсул </t>
  </si>
  <si>
    <t>сентябрь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</si>
</sst>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rgb="FF00000A"/>
      <name val="Calibri"/>
      <family val="2"/>
      <charset val="204"/>
      <scheme val="minor"/>
    </font>
    <font>
      <b/>
      <sz val="11"/>
      <color rgb="FF00000A"/>
      <name val="Calibri"/>
      <family val="2"/>
      <charset val="204"/>
      <scheme val="minor"/>
    </font>
    <font>
      <sz val="10"/>
      <color rgb="FF00000A"/>
      <name val="Times New Roman"/>
      <family val="1"/>
      <charset val="204"/>
    </font>
    <font>
      <i/>
      <sz val="10"/>
      <color rgb="FF00000A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rgb="FF00000A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A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4"/>
      <color rgb="FF00000A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4"/>
      <color rgb="FF00000A"/>
      <name val="Times New Roman"/>
      <family val="1"/>
      <charset val="204"/>
    </font>
    <font>
      <b/>
      <i/>
      <sz val="16"/>
      <color rgb="FF00000A"/>
      <name val="Times New Roman"/>
      <family val="1"/>
      <charset val="204"/>
    </font>
    <font>
      <i/>
      <sz val="11"/>
      <color rgb="FF00000A"/>
      <name val="Times New Roman"/>
      <family val="1"/>
      <charset val="204"/>
    </font>
    <font>
      <b/>
      <i/>
      <sz val="11"/>
      <color rgb="FF00000A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4" fillId="0" borderId="10" xfId="0" applyFont="1" applyBorder="1" applyAlignment="1">
      <alignment wrapText="1"/>
    </xf>
    <xf numFmtId="0" fontId="0" fillId="0" borderId="10" xfId="0" applyBorder="1"/>
    <xf numFmtId="0" fontId="4" fillId="4" borderId="10" xfId="0" applyFont="1" applyFill="1" applyBorder="1" applyAlignment="1">
      <alignment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4" borderId="1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2" fontId="10" fillId="0" borderId="10" xfId="0" applyNumberFormat="1" applyFont="1" applyBorder="1" applyAlignment="1">
      <alignment horizontal="left" vertical="top"/>
    </xf>
    <xf numFmtId="0" fontId="11" fillId="0" borderId="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/>
    </xf>
    <xf numFmtId="0" fontId="9" fillId="4" borderId="14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0" xfId="0" applyFont="1" applyBorder="1" applyAlignment="1">
      <alignment vertical="top" wrapText="1"/>
    </xf>
    <xf numFmtId="0" fontId="11" fillId="0" borderId="10" xfId="0" applyFont="1" applyBorder="1" applyAlignment="1">
      <alignment horizontal="left" vertical="top" wrapText="1"/>
    </xf>
    <xf numFmtId="3" fontId="7" fillId="4" borderId="10" xfId="0" applyNumberFormat="1" applyFont="1" applyFill="1" applyBorder="1" applyAlignment="1">
      <alignment horizontal="left" vertical="top" wrapText="1"/>
    </xf>
    <xf numFmtId="3" fontId="10" fillId="0" borderId="10" xfId="0" applyNumberFormat="1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0" fillId="0" borderId="0" xfId="0" applyFill="1"/>
    <xf numFmtId="0" fontId="0" fillId="0" borderId="10" xfId="0" applyFill="1" applyBorder="1"/>
    <xf numFmtId="0" fontId="11" fillId="0" borderId="6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164" fontId="10" fillId="0" borderId="10" xfId="0" applyNumberFormat="1" applyFont="1" applyBorder="1" applyAlignment="1">
      <alignment horizontal="left" vertical="top"/>
    </xf>
    <xf numFmtId="164" fontId="10" fillId="0" borderId="17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1" fillId="0" borderId="16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 wrapText="1"/>
    </xf>
    <xf numFmtId="0" fontId="0" fillId="0" borderId="10" xfId="0" applyBorder="1" applyAlignment="1"/>
    <xf numFmtId="0" fontId="1" fillId="3" borderId="10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0" fillId="5" borderId="0" xfId="0" applyFill="1"/>
    <xf numFmtId="0" fontId="7" fillId="5" borderId="0" xfId="0" applyFont="1" applyFill="1" applyAlignment="1">
      <alignment horizontal="right"/>
    </xf>
    <xf numFmtId="0" fontId="8" fillId="5" borderId="0" xfId="1" applyFont="1" applyFill="1" applyAlignment="1">
      <alignment horizontal="right"/>
    </xf>
    <xf numFmtId="0" fontId="8" fillId="5" borderId="0" xfId="1" applyFont="1" applyFill="1" applyAlignment="1">
      <alignment horizontal="left" vertical="top"/>
    </xf>
    <xf numFmtId="0" fontId="14" fillId="4" borderId="10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vertical="top"/>
    </xf>
    <xf numFmtId="0" fontId="2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 wrapText="1"/>
    </xf>
    <xf numFmtId="0" fontId="0" fillId="5" borderId="10" xfId="0" applyFill="1" applyBorder="1" applyAlignment="1">
      <alignment horizontal="center" vertical="top"/>
    </xf>
    <xf numFmtId="0" fontId="19" fillId="0" borderId="16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4" fillId="0" borderId="10" xfId="0" applyFont="1" applyBorder="1" applyAlignment="1"/>
    <xf numFmtId="0" fontId="9" fillId="4" borderId="10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/>
    </xf>
    <xf numFmtId="0" fontId="0" fillId="0" borderId="0" xfId="0" applyAlignment="1"/>
    <xf numFmtId="0" fontId="9" fillId="4" borderId="14" xfId="0" applyFont="1" applyFill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0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8" fillId="4" borderId="19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9" fillId="0" borderId="5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6" fillId="5" borderId="0" xfId="0" applyFont="1" applyFill="1" applyAlignment="1">
      <alignment horizontal="center"/>
    </xf>
    <xf numFmtId="49" fontId="12" fillId="5" borderId="10" xfId="0" applyNumberFormat="1" applyFont="1" applyFill="1" applyBorder="1" applyAlignment="1">
      <alignment horizontal="left" vertical="top"/>
    </xf>
    <xf numFmtId="0" fontId="17" fillId="5" borderId="10" xfId="0" applyFont="1" applyFill="1" applyBorder="1" applyAlignment="1">
      <alignment horizontal="center"/>
    </xf>
    <xf numFmtId="164" fontId="8" fillId="5" borderId="20" xfId="1" applyNumberFormat="1" applyFont="1" applyFill="1" applyBorder="1" applyAlignment="1">
      <alignment horizontal="center" vertical="top"/>
    </xf>
    <xf numFmtId="0" fontId="7" fillId="5" borderId="19" xfId="0" applyFont="1" applyFill="1" applyBorder="1" applyAlignment="1">
      <alignment horizontal="center" vertical="top"/>
    </xf>
    <xf numFmtId="0" fontId="7" fillId="5" borderId="13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right" vertical="top" wrapText="1"/>
    </xf>
    <xf numFmtId="0" fontId="13" fillId="2" borderId="20" xfId="0" applyFont="1" applyFill="1" applyBorder="1" applyAlignment="1">
      <alignment horizontal="right" vertical="top" wrapText="1"/>
    </xf>
    <xf numFmtId="0" fontId="13" fillId="2" borderId="23" xfId="0" applyFont="1" applyFill="1" applyBorder="1" applyAlignment="1">
      <alignment horizontal="right" vertical="top" wrapText="1"/>
    </xf>
    <xf numFmtId="0" fontId="13" fillId="2" borderId="14" xfId="0" applyFont="1" applyFill="1" applyBorder="1" applyAlignment="1">
      <alignment horizontal="right" vertical="top" wrapText="1"/>
    </xf>
    <xf numFmtId="0" fontId="13" fillId="2" borderId="19" xfId="0" applyFont="1" applyFill="1" applyBorder="1" applyAlignment="1">
      <alignment horizontal="right" vertical="top" wrapText="1"/>
    </xf>
    <xf numFmtId="0" fontId="13" fillId="2" borderId="22" xfId="0" applyFont="1" applyFill="1" applyBorder="1" applyAlignment="1">
      <alignment horizontal="right" vertical="top" wrapText="1"/>
    </xf>
    <xf numFmtId="0" fontId="13" fillId="5" borderId="14" xfId="0" applyFont="1" applyFill="1" applyBorder="1" applyAlignment="1">
      <alignment horizontal="center" vertical="top" wrapText="1"/>
    </xf>
    <xf numFmtId="0" fontId="13" fillId="5" borderId="19" xfId="0" applyFont="1" applyFill="1" applyBorder="1" applyAlignment="1">
      <alignment horizontal="center" vertical="top" wrapText="1"/>
    </xf>
    <xf numFmtId="0" fontId="13" fillId="5" borderId="22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11" fillId="5" borderId="10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/>
    </xf>
    <xf numFmtId="0" fontId="15" fillId="4" borderId="14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36820</xdr:colOff>
      <xdr:row>23</xdr:row>
      <xdr:rowOff>238781</xdr:rowOff>
    </xdr:from>
    <xdr:to>
      <xdr:col>2</xdr:col>
      <xdr:colOff>773206</xdr:colOff>
      <xdr:row>23</xdr:row>
      <xdr:rowOff>806823</xdr:rowOff>
    </xdr:to>
    <xdr:pic>
      <xdr:nvPicPr>
        <xdr:cNvPr id="2053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526" y="9136252"/>
          <a:ext cx="736386" cy="56804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20807</xdr:rowOff>
    </xdr:from>
    <xdr:to>
      <xdr:col>6</xdr:col>
      <xdr:colOff>529411</xdr:colOff>
      <xdr:row>8</xdr:row>
      <xdr:rowOff>33617</xdr:rowOff>
    </xdr:to>
    <xdr:pic>
      <xdr:nvPicPr>
        <xdr:cNvPr id="2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20807"/>
          <a:ext cx="6984000" cy="1604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72841</xdr:colOff>
      <xdr:row>66</xdr:row>
      <xdr:rowOff>216449</xdr:rowOff>
    </xdr:from>
    <xdr:to>
      <xdr:col>2</xdr:col>
      <xdr:colOff>728383</xdr:colOff>
      <xdr:row>66</xdr:row>
      <xdr:rowOff>651153</xdr:rowOff>
    </xdr:to>
    <xdr:pic>
      <xdr:nvPicPr>
        <xdr:cNvPr id="37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84547" y="31043831"/>
          <a:ext cx="655542" cy="434704"/>
        </a:xfrm>
        <a:prstGeom prst="rect">
          <a:avLst/>
        </a:prstGeom>
        <a:noFill/>
      </xdr:spPr>
    </xdr:pic>
    <xdr:clientData/>
  </xdr:twoCellAnchor>
  <xdr:twoCellAnchor>
    <xdr:from>
      <xdr:col>2</xdr:col>
      <xdr:colOff>281267</xdr:colOff>
      <xdr:row>67</xdr:row>
      <xdr:rowOff>212911</xdr:rowOff>
    </xdr:from>
    <xdr:to>
      <xdr:col>2</xdr:col>
      <xdr:colOff>802462</xdr:colOff>
      <xdr:row>67</xdr:row>
      <xdr:rowOff>549087</xdr:rowOff>
    </xdr:to>
    <xdr:pic>
      <xdr:nvPicPr>
        <xdr:cNvPr id="38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92973" y="31757470"/>
          <a:ext cx="521195" cy="336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233085</xdr:colOff>
      <xdr:row>68</xdr:row>
      <xdr:rowOff>202553</xdr:rowOff>
    </xdr:from>
    <xdr:to>
      <xdr:col>2</xdr:col>
      <xdr:colOff>840441</xdr:colOff>
      <xdr:row>68</xdr:row>
      <xdr:rowOff>545726</xdr:rowOff>
    </xdr:to>
    <xdr:pic>
      <xdr:nvPicPr>
        <xdr:cNvPr id="39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5528" r="3098" b="15341"/>
        <a:stretch>
          <a:fillRect/>
        </a:stretch>
      </xdr:blipFill>
      <xdr:spPr bwMode="auto">
        <a:xfrm>
          <a:off x="4244791" y="32341024"/>
          <a:ext cx="607356" cy="343173"/>
        </a:xfrm>
        <a:prstGeom prst="rect">
          <a:avLst/>
        </a:prstGeom>
        <a:noFill/>
      </xdr:spPr>
    </xdr:pic>
    <xdr:clientData/>
  </xdr:twoCellAnchor>
  <xdr:twoCellAnchor>
    <xdr:from>
      <xdr:col>2</xdr:col>
      <xdr:colOff>584947</xdr:colOff>
      <xdr:row>69</xdr:row>
      <xdr:rowOff>44825</xdr:rowOff>
    </xdr:from>
    <xdr:to>
      <xdr:col>2</xdr:col>
      <xdr:colOff>851646</xdr:colOff>
      <xdr:row>69</xdr:row>
      <xdr:rowOff>515471</xdr:rowOff>
    </xdr:to>
    <xdr:pic>
      <xdr:nvPicPr>
        <xdr:cNvPr id="40" name="Рисунок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/>
        <a:srcRect l="21676" r="21858" b="-4210"/>
        <a:stretch/>
      </xdr:blipFill>
      <xdr:spPr bwMode="auto">
        <a:xfrm>
          <a:off x="4596653" y="32788413"/>
          <a:ext cx="266699" cy="470646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2319617</xdr:colOff>
      <xdr:row>56</xdr:row>
      <xdr:rowOff>553067</xdr:rowOff>
    </xdr:from>
    <xdr:to>
      <xdr:col>1</xdr:col>
      <xdr:colOff>2947146</xdr:colOff>
      <xdr:row>57</xdr:row>
      <xdr:rowOff>425822</xdr:rowOff>
    </xdr:to>
    <xdr:pic>
      <xdr:nvPicPr>
        <xdr:cNvPr id="47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294529" y="25732685"/>
          <a:ext cx="627529" cy="433049"/>
        </a:xfrm>
        <a:prstGeom prst="rect">
          <a:avLst/>
        </a:prstGeom>
        <a:noFill/>
      </xdr:spPr>
    </xdr:pic>
    <xdr:clientData/>
  </xdr:twoCellAnchor>
  <xdr:twoCellAnchor>
    <xdr:from>
      <xdr:col>1</xdr:col>
      <xdr:colOff>2213162</xdr:colOff>
      <xdr:row>22</xdr:row>
      <xdr:rowOff>56029</xdr:rowOff>
    </xdr:from>
    <xdr:to>
      <xdr:col>1</xdr:col>
      <xdr:colOff>2949391</xdr:colOff>
      <xdr:row>22</xdr:row>
      <xdr:rowOff>546848</xdr:rowOff>
    </xdr:to>
    <xdr:pic>
      <xdr:nvPicPr>
        <xdr:cNvPr id="65" name="Рисунок 64" descr="Пантовое мыло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9" t="5078" r="5399" b="9210"/>
        <a:stretch>
          <a:fillRect/>
        </a:stretch>
      </xdr:blipFill>
      <xdr:spPr bwMode="auto">
        <a:xfrm>
          <a:off x="3188074" y="8695764"/>
          <a:ext cx="736229" cy="49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93"/>
  <sheetViews>
    <sheetView tabSelected="1" showWhiteSpace="0" view="pageLayout" topLeftCell="A83" zoomScale="85" zoomScaleNormal="85" zoomScalePageLayoutView="85" workbookViewId="0">
      <selection activeCell="E73" sqref="E73:E76"/>
    </sheetView>
  </sheetViews>
  <sheetFormatPr defaultRowHeight="15.75" x14ac:dyDescent="0.25"/>
  <cols>
    <col min="1" max="1" width="10.140625" customWidth="1"/>
    <col min="2" max="2" width="44.85546875" style="25" customWidth="1"/>
    <col min="3" max="3" width="12.28515625" style="25" customWidth="1"/>
    <col min="4" max="4" width="7.5703125" style="25" customWidth="1"/>
    <col min="5" max="5" width="8.5703125" style="25" customWidth="1"/>
    <col min="6" max="6" width="7.5703125" style="25" customWidth="1"/>
    <col min="7" max="7" width="7.7109375" style="25" customWidth="1"/>
    <col min="8" max="8" width="9.140625" hidden="1" customWidth="1"/>
  </cols>
  <sheetData>
    <row r="7" spans="1:8" ht="15" x14ac:dyDescent="0.25">
      <c r="A7" s="87"/>
      <c r="B7" s="87"/>
      <c r="C7" s="87"/>
      <c r="D7" s="87"/>
      <c r="E7" s="87"/>
      <c r="F7" s="87"/>
      <c r="G7" s="87"/>
      <c r="H7" s="87"/>
    </row>
    <row r="8" spans="1:8" ht="15" x14ac:dyDescent="0.25">
      <c r="A8" s="87"/>
      <c r="B8" s="87"/>
      <c r="C8" s="87"/>
      <c r="D8" s="87"/>
      <c r="E8" s="87"/>
      <c r="F8" s="87"/>
      <c r="G8" s="87"/>
      <c r="H8" s="87"/>
    </row>
    <row r="9" spans="1:8" x14ac:dyDescent="0.25">
      <c r="A9" s="49"/>
      <c r="B9" s="50" t="s">
        <v>8</v>
      </c>
      <c r="C9" s="92"/>
      <c r="D9" s="92"/>
      <c r="E9" s="92"/>
      <c r="F9" s="54"/>
      <c r="G9" s="54"/>
      <c r="H9" s="49"/>
    </row>
    <row r="10" spans="1:8" x14ac:dyDescent="0.25">
      <c r="A10" s="49"/>
      <c r="B10" s="50" t="s">
        <v>9</v>
      </c>
      <c r="C10" s="91"/>
      <c r="D10" s="91"/>
      <c r="E10" s="91"/>
      <c r="F10" s="54"/>
      <c r="G10" s="54"/>
      <c r="H10" s="49"/>
    </row>
    <row r="11" spans="1:8" x14ac:dyDescent="0.25">
      <c r="A11" s="49"/>
      <c r="B11" s="50" t="s">
        <v>10</v>
      </c>
      <c r="C11" s="91"/>
      <c r="D11" s="91"/>
      <c r="E11" s="91"/>
      <c r="F11" s="54"/>
      <c r="G11" s="54"/>
      <c r="H11" s="49"/>
    </row>
    <row r="12" spans="1:8" x14ac:dyDescent="0.25">
      <c r="A12" s="49"/>
      <c r="B12" s="50" t="s">
        <v>11</v>
      </c>
      <c r="C12" s="91"/>
      <c r="D12" s="91"/>
      <c r="E12" s="91"/>
      <c r="F12" s="54"/>
      <c r="G12" s="54"/>
      <c r="H12" s="49"/>
    </row>
    <row r="13" spans="1:8" x14ac:dyDescent="0.25">
      <c r="A13" s="51"/>
      <c r="B13" s="51" t="s">
        <v>12</v>
      </c>
      <c r="C13" s="90"/>
      <c r="D13" s="90"/>
      <c r="E13" s="90"/>
      <c r="F13" s="52"/>
      <c r="G13" s="52"/>
      <c r="H13" s="49"/>
    </row>
    <row r="14" spans="1:8" ht="20.25" x14ac:dyDescent="0.3">
      <c r="A14" s="89" t="s">
        <v>170</v>
      </c>
      <c r="B14" s="89"/>
      <c r="C14" s="89"/>
      <c r="D14" s="89"/>
      <c r="E14" s="89"/>
      <c r="F14" s="88" t="s">
        <v>178</v>
      </c>
      <c r="G14" s="88"/>
      <c r="H14" s="49"/>
    </row>
    <row r="15" spans="1:8" s="27" customFormat="1" ht="48" thickBot="1" x14ac:dyDescent="0.3">
      <c r="A15" s="55"/>
      <c r="B15" s="56" t="s">
        <v>4</v>
      </c>
      <c r="C15" s="56"/>
      <c r="D15" s="56" t="s">
        <v>19</v>
      </c>
      <c r="E15" s="57" t="s">
        <v>18</v>
      </c>
      <c r="F15" s="58" t="s">
        <v>13</v>
      </c>
      <c r="G15" s="59" t="s">
        <v>14</v>
      </c>
      <c r="H15" s="26"/>
    </row>
    <row r="16" spans="1:8" ht="46.5" customHeight="1" thickBot="1" x14ac:dyDescent="0.3">
      <c r="A16" s="1" t="s">
        <v>122</v>
      </c>
      <c r="B16" s="78" t="s">
        <v>161</v>
      </c>
      <c r="C16" s="6" t="s">
        <v>65</v>
      </c>
      <c r="D16" s="10">
        <v>2640</v>
      </c>
      <c r="E16" s="106">
        <v>3000</v>
      </c>
      <c r="F16" s="11"/>
      <c r="G16" s="38">
        <f>D16*F16</f>
        <v>0</v>
      </c>
      <c r="H16" s="4"/>
    </row>
    <row r="17" spans="1:8" ht="47.25" customHeight="1" thickBot="1" x14ac:dyDescent="0.3">
      <c r="A17" s="1" t="s">
        <v>123</v>
      </c>
      <c r="B17" s="78" t="s">
        <v>162</v>
      </c>
      <c r="C17" s="65" t="s">
        <v>64</v>
      </c>
      <c r="D17" s="15">
        <v>530</v>
      </c>
      <c r="E17" s="106">
        <v>600</v>
      </c>
      <c r="F17" s="16">
        <v>0</v>
      </c>
      <c r="G17" s="39">
        <f t="shared" ref="G17:G36" si="0">D17*F17</f>
        <v>0</v>
      </c>
      <c r="H17" s="4"/>
    </row>
    <row r="18" spans="1:8" ht="56.85" customHeight="1" thickBot="1" x14ac:dyDescent="0.3">
      <c r="A18" s="1" t="s">
        <v>124</v>
      </c>
      <c r="B18" s="79" t="s">
        <v>167</v>
      </c>
      <c r="C18" s="64" t="s">
        <v>65</v>
      </c>
      <c r="D18" s="17">
        <v>2650</v>
      </c>
      <c r="E18" s="107">
        <v>3000</v>
      </c>
      <c r="F18" s="18">
        <v>0</v>
      </c>
      <c r="G18" s="38">
        <f t="shared" si="0"/>
        <v>0</v>
      </c>
      <c r="H18" s="4"/>
    </row>
    <row r="19" spans="1:8" ht="57" customHeight="1" thickBot="1" x14ac:dyDescent="0.3">
      <c r="A19" s="1" t="s">
        <v>125</v>
      </c>
      <c r="B19" s="80" t="s">
        <v>168</v>
      </c>
      <c r="C19" s="29" t="s">
        <v>47</v>
      </c>
      <c r="D19" s="17">
        <v>540</v>
      </c>
      <c r="E19" s="107">
        <v>600</v>
      </c>
      <c r="F19" s="18">
        <v>0</v>
      </c>
      <c r="G19" s="38">
        <f t="shared" si="0"/>
        <v>0</v>
      </c>
      <c r="H19" s="4"/>
    </row>
    <row r="20" spans="1:8" ht="33" customHeight="1" thickBot="1" x14ac:dyDescent="0.3">
      <c r="A20" s="1" t="s">
        <v>126</v>
      </c>
      <c r="B20" s="81" t="s">
        <v>165</v>
      </c>
      <c r="C20" s="29" t="s">
        <v>65</v>
      </c>
      <c r="D20" s="17">
        <v>2600</v>
      </c>
      <c r="E20" s="107">
        <v>3000</v>
      </c>
      <c r="F20" s="18">
        <v>0</v>
      </c>
      <c r="G20" s="38">
        <f t="shared" si="0"/>
        <v>0</v>
      </c>
      <c r="H20" s="4"/>
    </row>
    <row r="21" spans="1:8" ht="30" customHeight="1" thickBot="1" x14ac:dyDescent="0.3">
      <c r="A21" s="1" t="s">
        <v>127</v>
      </c>
      <c r="B21" s="80" t="s">
        <v>164</v>
      </c>
      <c r="C21" s="29" t="s">
        <v>64</v>
      </c>
      <c r="D21" s="17">
        <v>510</v>
      </c>
      <c r="E21" s="107">
        <v>600</v>
      </c>
      <c r="F21" s="18">
        <v>0</v>
      </c>
      <c r="G21" s="38">
        <f t="shared" ref="G21" si="1">D21*F21</f>
        <v>0</v>
      </c>
      <c r="H21" s="4"/>
    </row>
    <row r="22" spans="1:8" ht="63" customHeight="1" thickBot="1" x14ac:dyDescent="0.3">
      <c r="A22" s="2" t="s">
        <v>128</v>
      </c>
      <c r="B22" s="63" t="s">
        <v>163</v>
      </c>
      <c r="C22" s="29" t="s">
        <v>45</v>
      </c>
      <c r="D22" s="17">
        <v>300</v>
      </c>
      <c r="E22" s="107">
        <v>300</v>
      </c>
      <c r="F22" s="18">
        <v>0</v>
      </c>
      <c r="G22" s="38">
        <f t="shared" ref="G22" si="2">D22*F22</f>
        <v>0</v>
      </c>
      <c r="H22" s="4"/>
    </row>
    <row r="23" spans="1:8" ht="45.75" customHeight="1" thickBot="1" x14ac:dyDescent="0.3">
      <c r="A23" s="2" t="s">
        <v>129</v>
      </c>
      <c r="B23" s="36" t="s">
        <v>5</v>
      </c>
      <c r="C23" s="29" t="s">
        <v>46</v>
      </c>
      <c r="D23" s="17">
        <v>320</v>
      </c>
      <c r="E23" s="107">
        <v>320</v>
      </c>
      <c r="F23" s="18">
        <v>0</v>
      </c>
      <c r="G23" s="38">
        <f t="shared" si="0"/>
        <v>0</v>
      </c>
      <c r="H23" s="4"/>
    </row>
    <row r="24" spans="1:8" ht="49.5" customHeight="1" thickBot="1" x14ac:dyDescent="0.3">
      <c r="A24" s="40" t="s">
        <v>67</v>
      </c>
      <c r="B24" s="29" t="s">
        <v>154</v>
      </c>
      <c r="C24" s="29" t="s">
        <v>42</v>
      </c>
      <c r="D24" s="17">
        <v>3000</v>
      </c>
      <c r="E24" s="107">
        <v>3000</v>
      </c>
      <c r="F24" s="18">
        <v>0</v>
      </c>
      <c r="G24" s="38">
        <f t="shared" si="0"/>
        <v>0</v>
      </c>
      <c r="H24" s="4"/>
    </row>
    <row r="25" spans="1:8" s="69" customFormat="1" ht="19.7" customHeight="1" thickBot="1" x14ac:dyDescent="0.3">
      <c r="A25" s="77" t="s">
        <v>68</v>
      </c>
      <c r="B25" s="71" t="s">
        <v>153</v>
      </c>
      <c r="C25" s="71" t="s">
        <v>43</v>
      </c>
      <c r="D25" s="43">
        <v>240</v>
      </c>
      <c r="E25" s="108">
        <v>290</v>
      </c>
      <c r="F25" s="68"/>
      <c r="G25" s="38">
        <f t="shared" si="0"/>
        <v>0</v>
      </c>
      <c r="H25" s="45"/>
    </row>
    <row r="26" spans="1:8" ht="19.7" customHeight="1" thickBot="1" x14ac:dyDescent="0.3">
      <c r="A26" s="40" t="s">
        <v>69</v>
      </c>
      <c r="B26" s="71" t="s">
        <v>153</v>
      </c>
      <c r="C26" s="29" t="s">
        <v>44</v>
      </c>
      <c r="D26" s="17">
        <v>600</v>
      </c>
      <c r="E26" s="107">
        <v>700</v>
      </c>
      <c r="F26" s="18"/>
      <c r="G26" s="38">
        <f t="shared" si="0"/>
        <v>0</v>
      </c>
      <c r="H26" s="4"/>
    </row>
    <row r="27" spans="1:8" ht="19.7" customHeight="1" thickBot="1" x14ac:dyDescent="0.3">
      <c r="A27" s="40" t="s">
        <v>70</v>
      </c>
      <c r="B27" s="71" t="s">
        <v>152</v>
      </c>
      <c r="C27" s="29" t="s">
        <v>44</v>
      </c>
      <c r="D27" s="17">
        <v>600</v>
      </c>
      <c r="E27" s="107">
        <v>700</v>
      </c>
      <c r="F27" s="18"/>
      <c r="G27" s="38">
        <f t="shared" si="0"/>
        <v>0</v>
      </c>
      <c r="H27" s="4"/>
    </row>
    <row r="28" spans="1:8" ht="19.7" customHeight="1" thickBot="1" x14ac:dyDescent="0.3">
      <c r="A28" s="40" t="s">
        <v>71</v>
      </c>
      <c r="B28" s="75" t="s">
        <v>147</v>
      </c>
      <c r="C28" s="37" t="s">
        <v>66</v>
      </c>
      <c r="D28" s="42">
        <v>600</v>
      </c>
      <c r="E28" s="107">
        <v>700</v>
      </c>
      <c r="F28" s="18"/>
      <c r="G28" s="38">
        <f t="shared" si="0"/>
        <v>0</v>
      </c>
      <c r="H28" s="4"/>
    </row>
    <row r="29" spans="1:8" ht="19.7" customHeight="1" thickBot="1" x14ac:dyDescent="0.3">
      <c r="A29" s="40" t="s">
        <v>72</v>
      </c>
      <c r="B29" s="76" t="s">
        <v>148</v>
      </c>
      <c r="C29" s="37" t="s">
        <v>66</v>
      </c>
      <c r="D29" s="17">
        <v>600</v>
      </c>
      <c r="E29" s="107">
        <v>700</v>
      </c>
      <c r="F29" s="18"/>
      <c r="G29" s="38">
        <f t="shared" si="0"/>
        <v>0</v>
      </c>
      <c r="H29" s="4"/>
    </row>
    <row r="30" spans="1:8" ht="19.7" customHeight="1" thickBot="1" x14ac:dyDescent="0.3">
      <c r="A30" s="40" t="s">
        <v>73</v>
      </c>
      <c r="B30" s="73" t="s">
        <v>149</v>
      </c>
      <c r="C30" s="37" t="s">
        <v>66</v>
      </c>
      <c r="D30" s="17">
        <v>600</v>
      </c>
      <c r="E30" s="107">
        <v>700</v>
      </c>
      <c r="F30" s="18"/>
      <c r="G30" s="38">
        <f t="shared" ref="G30" si="3">D30*F30</f>
        <v>0</v>
      </c>
      <c r="H30" s="4"/>
    </row>
    <row r="31" spans="1:8" ht="21.75" customHeight="1" thickBot="1" x14ac:dyDescent="0.3">
      <c r="A31" s="40" t="s">
        <v>74</v>
      </c>
      <c r="B31" s="73" t="s">
        <v>151</v>
      </c>
      <c r="C31" s="37" t="s">
        <v>150</v>
      </c>
      <c r="D31" s="107">
        <v>800</v>
      </c>
      <c r="E31" s="17">
        <v>1000</v>
      </c>
      <c r="F31" s="18"/>
      <c r="G31" s="38">
        <f t="shared" si="0"/>
        <v>0</v>
      </c>
      <c r="H31" s="4"/>
    </row>
    <row r="32" spans="1:8" ht="36" customHeight="1" thickBot="1" x14ac:dyDescent="0.3">
      <c r="A32" s="2" t="s">
        <v>75</v>
      </c>
      <c r="B32" s="44" t="s">
        <v>52</v>
      </c>
      <c r="C32" s="7" t="s">
        <v>159</v>
      </c>
      <c r="D32" s="17">
        <v>600</v>
      </c>
      <c r="E32" s="17">
        <v>800</v>
      </c>
      <c r="F32" s="18"/>
      <c r="G32" s="38">
        <f t="shared" ref="G32:G34" si="4">D32*F32</f>
        <v>0</v>
      </c>
      <c r="H32" s="4"/>
    </row>
    <row r="33" spans="1:8" ht="52.5" customHeight="1" thickBot="1" x14ac:dyDescent="0.3">
      <c r="A33" s="2" t="s">
        <v>76</v>
      </c>
      <c r="B33" s="13" t="s">
        <v>169</v>
      </c>
      <c r="C33" s="7" t="s">
        <v>41</v>
      </c>
      <c r="D33" s="29">
        <v>50</v>
      </c>
      <c r="E33" s="29">
        <v>70</v>
      </c>
      <c r="F33" s="18">
        <v>0</v>
      </c>
      <c r="G33" s="38">
        <f t="shared" si="4"/>
        <v>0</v>
      </c>
      <c r="H33" s="4"/>
    </row>
    <row r="34" spans="1:8" ht="49.5" customHeight="1" thickBot="1" x14ac:dyDescent="0.3">
      <c r="A34" s="2" t="s">
        <v>77</v>
      </c>
      <c r="B34" s="41" t="s">
        <v>166</v>
      </c>
      <c r="C34" s="33" t="s">
        <v>41</v>
      </c>
      <c r="D34" s="19">
        <v>60</v>
      </c>
      <c r="E34" s="19">
        <v>100</v>
      </c>
      <c r="F34" s="18">
        <v>0</v>
      </c>
      <c r="G34" s="38">
        <f t="shared" si="4"/>
        <v>0</v>
      </c>
      <c r="H34" s="4"/>
    </row>
    <row r="35" spans="1:8" ht="52.5" customHeight="1" thickBot="1" x14ac:dyDescent="0.3">
      <c r="A35" s="2" t="s">
        <v>78</v>
      </c>
      <c r="B35" s="6" t="s">
        <v>6</v>
      </c>
      <c r="C35" s="37" t="s">
        <v>40</v>
      </c>
      <c r="D35" s="17">
        <v>60</v>
      </c>
      <c r="E35" s="17">
        <v>80</v>
      </c>
      <c r="F35" s="18">
        <v>0</v>
      </c>
      <c r="G35" s="38">
        <f t="shared" si="0"/>
        <v>0</v>
      </c>
      <c r="H35" s="4"/>
    </row>
    <row r="36" spans="1:8" ht="51.75" customHeight="1" thickBot="1" x14ac:dyDescent="0.3">
      <c r="A36" s="2" t="s">
        <v>79</v>
      </c>
      <c r="B36" s="14" t="s">
        <v>7</v>
      </c>
      <c r="C36" s="7" t="s">
        <v>41</v>
      </c>
      <c r="D36" s="19">
        <v>60</v>
      </c>
      <c r="E36" s="19">
        <v>80</v>
      </c>
      <c r="F36" s="20">
        <v>0</v>
      </c>
      <c r="G36" s="39">
        <f t="shared" si="0"/>
        <v>0</v>
      </c>
      <c r="H36" s="4"/>
    </row>
    <row r="37" spans="1:8" ht="18.75" customHeight="1" x14ac:dyDescent="0.25">
      <c r="A37" s="60"/>
      <c r="B37" s="61"/>
      <c r="C37" s="96" t="s">
        <v>58</v>
      </c>
      <c r="D37" s="97"/>
      <c r="E37" s="98"/>
      <c r="F37" s="18">
        <f>SUM(F16:F36)</f>
        <v>0</v>
      </c>
      <c r="G37" s="18">
        <f>SUM(G16:G36)</f>
        <v>0</v>
      </c>
      <c r="H37" s="4"/>
    </row>
    <row r="38" spans="1:8" s="34" customFormat="1" ht="21.75" customHeight="1" x14ac:dyDescent="0.25">
      <c r="A38" s="62" t="s">
        <v>3</v>
      </c>
      <c r="B38" s="99" t="s">
        <v>60</v>
      </c>
      <c r="C38" s="100"/>
      <c r="D38" s="100"/>
      <c r="E38" s="100"/>
      <c r="F38" s="100"/>
      <c r="G38" s="101"/>
      <c r="H38" s="35"/>
    </row>
    <row r="39" spans="1:8" ht="17.100000000000001" customHeight="1" x14ac:dyDescent="0.25">
      <c r="A39" s="3" t="s">
        <v>80</v>
      </c>
      <c r="B39" s="29" t="s">
        <v>28</v>
      </c>
      <c r="C39" s="17" t="s">
        <v>15</v>
      </c>
      <c r="D39" s="17">
        <v>120</v>
      </c>
      <c r="E39" s="23">
        <v>150</v>
      </c>
      <c r="F39" s="18"/>
      <c r="G39" s="21">
        <f>D39*F39</f>
        <v>0</v>
      </c>
    </row>
    <row r="40" spans="1:8" ht="17.100000000000001" customHeight="1" x14ac:dyDescent="0.25">
      <c r="A40" s="3" t="s">
        <v>81</v>
      </c>
      <c r="B40" s="43" t="s">
        <v>28</v>
      </c>
      <c r="C40" s="17" t="s">
        <v>16</v>
      </c>
      <c r="D40" s="17">
        <v>80</v>
      </c>
      <c r="E40" s="23">
        <v>100</v>
      </c>
      <c r="F40" s="18"/>
      <c r="G40" s="21">
        <f t="shared" ref="G40:G75" si="5">D40*F40</f>
        <v>0</v>
      </c>
    </row>
    <row r="41" spans="1:8" ht="17.100000000000001" customHeight="1" x14ac:dyDescent="0.25">
      <c r="A41" s="3" t="s">
        <v>82</v>
      </c>
      <c r="B41" s="71" t="s">
        <v>29</v>
      </c>
      <c r="C41" s="17" t="s">
        <v>15</v>
      </c>
      <c r="D41" s="17">
        <v>120</v>
      </c>
      <c r="E41" s="23">
        <v>150</v>
      </c>
      <c r="F41" s="18">
        <f>SUM(G440)</f>
        <v>0</v>
      </c>
      <c r="G41" s="21">
        <f t="shared" si="5"/>
        <v>0</v>
      </c>
    </row>
    <row r="42" spans="1:8" ht="17.100000000000001" customHeight="1" x14ac:dyDescent="0.25">
      <c r="A42" s="3" t="s">
        <v>83</v>
      </c>
      <c r="B42" s="43" t="s">
        <v>29</v>
      </c>
      <c r="C42" s="17" t="s">
        <v>16</v>
      </c>
      <c r="D42" s="17">
        <v>80</v>
      </c>
      <c r="E42" s="23">
        <v>100</v>
      </c>
      <c r="F42" s="18"/>
      <c r="G42" s="21">
        <f t="shared" si="5"/>
        <v>0</v>
      </c>
    </row>
    <row r="43" spans="1:8" ht="17.100000000000001" customHeight="1" x14ac:dyDescent="0.25">
      <c r="A43" s="3" t="s">
        <v>84</v>
      </c>
      <c r="B43" s="71" t="s">
        <v>30</v>
      </c>
      <c r="C43" s="17" t="s">
        <v>15</v>
      </c>
      <c r="D43" s="17">
        <v>120</v>
      </c>
      <c r="E43" s="23">
        <v>150</v>
      </c>
      <c r="F43" s="18">
        <f>SUM(G441)</f>
        <v>0</v>
      </c>
      <c r="G43" s="21">
        <f t="shared" si="5"/>
        <v>0</v>
      </c>
    </row>
    <row r="44" spans="1:8" ht="17.100000000000001" customHeight="1" x14ac:dyDescent="0.25">
      <c r="A44" s="3" t="s">
        <v>85</v>
      </c>
      <c r="B44" s="43" t="s">
        <v>31</v>
      </c>
      <c r="C44" s="17" t="s">
        <v>16</v>
      </c>
      <c r="D44" s="17">
        <v>80</v>
      </c>
      <c r="E44" s="23">
        <v>100</v>
      </c>
      <c r="F44" s="18"/>
      <c r="G44" s="21">
        <f t="shared" si="5"/>
        <v>0</v>
      </c>
    </row>
    <row r="45" spans="1:8" ht="17.100000000000001" customHeight="1" x14ac:dyDescent="0.25">
      <c r="A45" s="3" t="s">
        <v>86</v>
      </c>
      <c r="B45" s="71" t="s">
        <v>32</v>
      </c>
      <c r="C45" s="17" t="s">
        <v>15</v>
      </c>
      <c r="D45" s="17">
        <v>120</v>
      </c>
      <c r="E45" s="23">
        <v>150</v>
      </c>
      <c r="F45" s="18">
        <f>SUM(G442)</f>
        <v>0</v>
      </c>
      <c r="G45" s="21">
        <f t="shared" si="5"/>
        <v>0</v>
      </c>
    </row>
    <row r="46" spans="1:8" ht="17.100000000000001" customHeight="1" x14ac:dyDescent="0.25">
      <c r="A46" s="3" t="s">
        <v>87</v>
      </c>
      <c r="B46" s="17" t="s">
        <v>32</v>
      </c>
      <c r="C46" s="17" t="s">
        <v>16</v>
      </c>
      <c r="D46" s="17">
        <v>80</v>
      </c>
      <c r="E46" s="23">
        <v>100</v>
      </c>
      <c r="F46" s="18"/>
      <c r="G46" s="21">
        <f t="shared" si="5"/>
        <v>0</v>
      </c>
    </row>
    <row r="47" spans="1:8" ht="17.100000000000001" customHeight="1" x14ac:dyDescent="0.25">
      <c r="A47" s="3" t="s">
        <v>88</v>
      </c>
      <c r="B47" s="29" t="s">
        <v>33</v>
      </c>
      <c r="C47" s="17" t="s">
        <v>15</v>
      </c>
      <c r="D47" s="17">
        <v>120</v>
      </c>
      <c r="E47" s="23">
        <v>150</v>
      </c>
      <c r="F47" s="18">
        <f>SUM(G443)</f>
        <v>0</v>
      </c>
      <c r="G47" s="21">
        <f t="shared" si="5"/>
        <v>0</v>
      </c>
    </row>
    <row r="48" spans="1:8" ht="17.100000000000001" customHeight="1" x14ac:dyDescent="0.25">
      <c r="A48" s="3" t="s">
        <v>89</v>
      </c>
      <c r="B48" s="17" t="s">
        <v>33</v>
      </c>
      <c r="C48" s="17" t="s">
        <v>16</v>
      </c>
      <c r="D48" s="17">
        <v>80</v>
      </c>
      <c r="E48" s="23">
        <v>100</v>
      </c>
      <c r="F48" s="18"/>
      <c r="G48" s="21">
        <f t="shared" si="5"/>
        <v>0</v>
      </c>
    </row>
    <row r="49" spans="1:7" s="69" customFormat="1" ht="17.100000000000001" customHeight="1" x14ac:dyDescent="0.25">
      <c r="A49" s="66" t="s">
        <v>93</v>
      </c>
      <c r="B49" s="71" t="s">
        <v>34</v>
      </c>
      <c r="C49" s="43" t="s">
        <v>15</v>
      </c>
      <c r="D49" s="43">
        <v>120</v>
      </c>
      <c r="E49" s="67">
        <v>150</v>
      </c>
      <c r="F49" s="68">
        <f>SUM(G444)</f>
        <v>0</v>
      </c>
      <c r="G49" s="21">
        <f t="shared" si="5"/>
        <v>0</v>
      </c>
    </row>
    <row r="50" spans="1:7" s="69" customFormat="1" ht="17.100000000000001" customHeight="1" x14ac:dyDescent="0.25">
      <c r="A50" s="66" t="s">
        <v>94</v>
      </c>
      <c r="B50" s="43" t="s">
        <v>34</v>
      </c>
      <c r="C50" s="43" t="s">
        <v>16</v>
      </c>
      <c r="D50" s="43">
        <v>80</v>
      </c>
      <c r="E50" s="67">
        <v>100</v>
      </c>
      <c r="F50" s="68"/>
      <c r="G50" s="21">
        <f t="shared" si="5"/>
        <v>0</v>
      </c>
    </row>
    <row r="51" spans="1:7" s="69" customFormat="1" ht="17.100000000000001" customHeight="1" x14ac:dyDescent="0.25">
      <c r="A51" s="66" t="s">
        <v>95</v>
      </c>
      <c r="B51" s="71" t="s">
        <v>35</v>
      </c>
      <c r="C51" s="43" t="s">
        <v>15</v>
      </c>
      <c r="D51" s="43">
        <v>180</v>
      </c>
      <c r="E51" s="67">
        <v>350</v>
      </c>
      <c r="F51" s="68">
        <f>SUM(G445)</f>
        <v>0</v>
      </c>
      <c r="G51" s="21">
        <f t="shared" si="5"/>
        <v>0</v>
      </c>
    </row>
    <row r="52" spans="1:7" s="69" customFormat="1" ht="17.100000000000001" customHeight="1" x14ac:dyDescent="0.25">
      <c r="A52" s="66" t="s">
        <v>96</v>
      </c>
      <c r="B52" s="43" t="s">
        <v>35</v>
      </c>
      <c r="C52" s="43" t="s">
        <v>16</v>
      </c>
      <c r="D52" s="43">
        <v>90</v>
      </c>
      <c r="E52" s="67">
        <v>220</v>
      </c>
      <c r="F52" s="68"/>
      <c r="G52" s="21">
        <f t="shared" si="5"/>
        <v>0</v>
      </c>
    </row>
    <row r="53" spans="1:7" s="69" customFormat="1" ht="17.100000000000001" customHeight="1" x14ac:dyDescent="0.25">
      <c r="A53" s="66" t="s">
        <v>90</v>
      </c>
      <c r="B53" s="43" t="s">
        <v>36</v>
      </c>
      <c r="C53" s="43" t="s">
        <v>15</v>
      </c>
      <c r="D53" s="43">
        <v>180</v>
      </c>
      <c r="E53" s="70">
        <v>250</v>
      </c>
      <c r="F53" s="68">
        <f>SUM(G446)</f>
        <v>0</v>
      </c>
      <c r="G53" s="21">
        <f t="shared" si="5"/>
        <v>0</v>
      </c>
    </row>
    <row r="54" spans="1:7" s="69" customFormat="1" ht="17.100000000000001" customHeight="1" x14ac:dyDescent="0.25">
      <c r="A54" s="66" t="s">
        <v>91</v>
      </c>
      <c r="B54" s="43" t="s">
        <v>37</v>
      </c>
      <c r="C54" s="43" t="s">
        <v>17</v>
      </c>
      <c r="D54" s="43">
        <v>180</v>
      </c>
      <c r="E54" s="70">
        <v>250</v>
      </c>
      <c r="F54" s="68">
        <f>SUM(G447)</f>
        <v>0</v>
      </c>
      <c r="G54" s="21">
        <f t="shared" si="5"/>
        <v>0</v>
      </c>
    </row>
    <row r="55" spans="1:7" s="69" customFormat="1" ht="17.100000000000001" customHeight="1" x14ac:dyDescent="0.25">
      <c r="A55" s="66" t="s">
        <v>92</v>
      </c>
      <c r="B55" s="43" t="s">
        <v>38</v>
      </c>
      <c r="C55" s="43" t="s">
        <v>15</v>
      </c>
      <c r="D55" s="43">
        <v>180</v>
      </c>
      <c r="E55" s="70">
        <v>250</v>
      </c>
      <c r="F55" s="68">
        <f>SUM(G448)</f>
        <v>0</v>
      </c>
      <c r="G55" s="21">
        <f t="shared" si="5"/>
        <v>0</v>
      </c>
    </row>
    <row r="56" spans="1:7" x14ac:dyDescent="0.25">
      <c r="A56" s="66" t="s">
        <v>98</v>
      </c>
      <c r="B56" s="43" t="s">
        <v>97</v>
      </c>
      <c r="C56" s="17" t="s">
        <v>17</v>
      </c>
      <c r="D56" s="17">
        <v>260</v>
      </c>
      <c r="E56" s="22">
        <v>350</v>
      </c>
      <c r="F56" s="18">
        <f>SUM(G449)</f>
        <v>0</v>
      </c>
      <c r="G56" s="21">
        <f t="shared" si="5"/>
        <v>0</v>
      </c>
    </row>
    <row r="57" spans="1:7" ht="44.25" customHeight="1" x14ac:dyDescent="0.25">
      <c r="A57" s="3" t="s">
        <v>130</v>
      </c>
      <c r="B57" s="17" t="s">
        <v>160</v>
      </c>
      <c r="C57" s="17" t="s">
        <v>61</v>
      </c>
      <c r="D57" s="17">
        <v>650</v>
      </c>
      <c r="E57" s="22">
        <v>780</v>
      </c>
      <c r="F57" s="18">
        <f t="shared" ref="F57" si="6">SUM(G442)</f>
        <v>0</v>
      </c>
      <c r="G57" s="21">
        <f t="shared" ref="G57:G58" si="7">D57*F57</f>
        <v>0</v>
      </c>
    </row>
    <row r="58" spans="1:7" ht="35.25" customHeight="1" x14ac:dyDescent="0.25">
      <c r="A58" s="3" t="s">
        <v>131</v>
      </c>
      <c r="B58" s="17" t="s">
        <v>2</v>
      </c>
      <c r="C58" s="17"/>
      <c r="D58" s="17">
        <v>3800</v>
      </c>
      <c r="E58" s="22">
        <v>4560</v>
      </c>
      <c r="F58" s="18">
        <f t="shared" ref="F58" si="8">SUM(G444)</f>
        <v>0</v>
      </c>
      <c r="G58" s="21">
        <f t="shared" si="7"/>
        <v>0</v>
      </c>
    </row>
    <row r="59" spans="1:7" ht="31.5" x14ac:dyDescent="0.25">
      <c r="A59" s="3" t="s">
        <v>132</v>
      </c>
      <c r="B59" s="17" t="s">
        <v>0</v>
      </c>
      <c r="C59" s="17" t="s">
        <v>62</v>
      </c>
      <c r="D59" s="17">
        <v>320</v>
      </c>
      <c r="E59" s="22">
        <v>500</v>
      </c>
      <c r="F59" s="18">
        <f t="shared" ref="F59:F60" si="9">SUM(G444)</f>
        <v>0</v>
      </c>
      <c r="G59" s="21">
        <f t="shared" ref="G59:G60" si="10">D59*F59</f>
        <v>0</v>
      </c>
    </row>
    <row r="60" spans="1:7" ht="31.5" x14ac:dyDescent="0.25">
      <c r="A60" s="3" t="s">
        <v>133</v>
      </c>
      <c r="B60" s="17" t="s">
        <v>1</v>
      </c>
      <c r="C60" s="17" t="s">
        <v>61</v>
      </c>
      <c r="D60" s="17">
        <v>380</v>
      </c>
      <c r="E60" s="22">
        <v>500</v>
      </c>
      <c r="F60" s="18">
        <f t="shared" si="9"/>
        <v>0</v>
      </c>
      <c r="G60" s="21">
        <f t="shared" si="10"/>
        <v>0</v>
      </c>
    </row>
    <row r="61" spans="1:7" ht="19.5" x14ac:dyDescent="0.25">
      <c r="A61" s="3"/>
      <c r="B61" s="17"/>
      <c r="C61" s="96" t="s">
        <v>58</v>
      </c>
      <c r="D61" s="97"/>
      <c r="E61" s="98"/>
      <c r="F61" s="18">
        <f>SUM(F31:F60)</f>
        <v>0</v>
      </c>
      <c r="G61" s="18">
        <f>SUM(G31:G60)</f>
        <v>0</v>
      </c>
    </row>
    <row r="62" spans="1:7" ht="15.75" customHeight="1" x14ac:dyDescent="0.3">
      <c r="A62" s="102"/>
      <c r="B62" s="102"/>
      <c r="C62" s="102"/>
      <c r="D62" s="102"/>
      <c r="E62" s="102"/>
      <c r="F62" s="102"/>
      <c r="G62" s="102"/>
    </row>
    <row r="63" spans="1:7" ht="31.5" x14ac:dyDescent="0.25">
      <c r="A63" s="5" t="s">
        <v>99</v>
      </c>
      <c r="B63" s="23" t="s">
        <v>21</v>
      </c>
      <c r="C63" s="23" t="s">
        <v>24</v>
      </c>
      <c r="D63" s="23">
        <v>25</v>
      </c>
      <c r="E63" s="23">
        <v>40</v>
      </c>
      <c r="F63" s="18">
        <f>SUM(G448)</f>
        <v>0</v>
      </c>
      <c r="G63" s="21"/>
    </row>
    <row r="64" spans="1:7" ht="31.5" x14ac:dyDescent="0.25">
      <c r="A64" s="5" t="s">
        <v>100</v>
      </c>
      <c r="B64" s="23" t="s">
        <v>21</v>
      </c>
      <c r="C64" s="23" t="s">
        <v>22</v>
      </c>
      <c r="D64" s="23">
        <v>350</v>
      </c>
      <c r="E64" s="23">
        <v>600</v>
      </c>
      <c r="F64" s="18">
        <f>SUM(G449)</f>
        <v>0</v>
      </c>
      <c r="G64" s="24"/>
    </row>
    <row r="65" spans="1:7" ht="31.5" x14ac:dyDescent="0.25">
      <c r="A65" s="5" t="s">
        <v>101</v>
      </c>
      <c r="B65" s="23" t="s">
        <v>21</v>
      </c>
      <c r="C65" s="23" t="s">
        <v>23</v>
      </c>
      <c r="D65" s="23">
        <v>650</v>
      </c>
      <c r="E65" s="23">
        <v>1300</v>
      </c>
      <c r="F65" s="18"/>
      <c r="G65" s="24"/>
    </row>
    <row r="66" spans="1:7" ht="41.25" customHeight="1" x14ac:dyDescent="0.25">
      <c r="A66" s="3" t="s">
        <v>102</v>
      </c>
      <c r="B66" s="72" t="s">
        <v>103</v>
      </c>
      <c r="C66" s="17" t="s">
        <v>15</v>
      </c>
      <c r="D66" s="17">
        <v>175</v>
      </c>
      <c r="E66" s="23">
        <v>300</v>
      </c>
      <c r="F66" s="18">
        <f>SUM(G453)</f>
        <v>0</v>
      </c>
      <c r="G66" s="21">
        <f t="shared" si="5"/>
        <v>0</v>
      </c>
    </row>
    <row r="67" spans="1:7" ht="51" customHeight="1" x14ac:dyDescent="0.25">
      <c r="A67" s="3" t="s">
        <v>134</v>
      </c>
      <c r="B67" s="72" t="s">
        <v>103</v>
      </c>
      <c r="C67" s="17" t="s">
        <v>16</v>
      </c>
      <c r="D67" s="17">
        <v>100</v>
      </c>
      <c r="E67" s="22">
        <v>200</v>
      </c>
      <c r="F67" s="18">
        <f>SUM(G454)</f>
        <v>0</v>
      </c>
      <c r="G67" s="21">
        <f t="shared" si="5"/>
        <v>0</v>
      </c>
    </row>
    <row r="68" spans="1:7" ht="46.5" customHeight="1" x14ac:dyDescent="0.25">
      <c r="A68" s="3" t="s">
        <v>135</v>
      </c>
      <c r="B68" s="32" t="s">
        <v>104</v>
      </c>
      <c r="C68" s="17" t="s">
        <v>20</v>
      </c>
      <c r="D68" s="17">
        <v>715</v>
      </c>
      <c r="E68" s="22">
        <v>935</v>
      </c>
      <c r="F68" s="18">
        <f>SUM(G455)</f>
        <v>0</v>
      </c>
      <c r="G68" s="21">
        <f t="shared" si="5"/>
        <v>0</v>
      </c>
    </row>
    <row r="69" spans="1:7" ht="48" customHeight="1" x14ac:dyDescent="0.25">
      <c r="A69" s="3" t="s">
        <v>136</v>
      </c>
      <c r="B69" s="32" t="s">
        <v>105</v>
      </c>
      <c r="C69" s="17" t="s">
        <v>20</v>
      </c>
      <c r="D69" s="17">
        <v>920</v>
      </c>
      <c r="E69" s="22">
        <v>1200</v>
      </c>
      <c r="F69" s="18">
        <f>SUM(G456)</f>
        <v>0</v>
      </c>
      <c r="G69" s="21">
        <f t="shared" si="5"/>
        <v>0</v>
      </c>
    </row>
    <row r="70" spans="1:7" ht="37.5" customHeight="1" x14ac:dyDescent="0.25">
      <c r="A70" s="3" t="s">
        <v>137</v>
      </c>
      <c r="B70" s="32" t="s">
        <v>106</v>
      </c>
      <c r="C70" s="17" t="s">
        <v>15</v>
      </c>
      <c r="D70" s="17">
        <v>360</v>
      </c>
      <c r="E70" s="22">
        <v>550</v>
      </c>
      <c r="F70" s="18"/>
      <c r="G70" s="21">
        <f t="shared" si="5"/>
        <v>0</v>
      </c>
    </row>
    <row r="71" spans="1:7" ht="36" customHeight="1" x14ac:dyDescent="0.25">
      <c r="A71" s="3" t="s">
        <v>138</v>
      </c>
      <c r="B71" s="29" t="s">
        <v>158</v>
      </c>
      <c r="C71" s="53" t="s">
        <v>157</v>
      </c>
      <c r="D71" s="17">
        <v>1200</v>
      </c>
      <c r="E71" s="22">
        <v>2200</v>
      </c>
      <c r="F71" s="18"/>
      <c r="G71" s="21">
        <f t="shared" si="5"/>
        <v>0</v>
      </c>
    </row>
    <row r="72" spans="1:7" ht="25.5" customHeight="1" x14ac:dyDescent="0.25">
      <c r="A72" s="3" t="s">
        <v>139</v>
      </c>
      <c r="B72" s="74" t="s">
        <v>155</v>
      </c>
      <c r="C72" s="53" t="s">
        <v>156</v>
      </c>
      <c r="D72" s="17">
        <v>1200</v>
      </c>
      <c r="E72" s="22">
        <v>2200</v>
      </c>
      <c r="F72" s="18"/>
      <c r="G72" s="21">
        <f t="shared" si="5"/>
        <v>0</v>
      </c>
    </row>
    <row r="73" spans="1:7" ht="17.100000000000001" customHeight="1" x14ac:dyDescent="0.25">
      <c r="A73" s="3" t="s">
        <v>140</v>
      </c>
      <c r="B73" s="17" t="s">
        <v>48</v>
      </c>
      <c r="C73" s="17"/>
      <c r="D73" s="17">
        <v>500</v>
      </c>
      <c r="E73" s="109">
        <v>600</v>
      </c>
      <c r="F73" s="18">
        <f t="shared" ref="F73:F74" si="11">SUM(G458)</f>
        <v>0</v>
      </c>
      <c r="G73" s="21">
        <f t="shared" si="5"/>
        <v>0</v>
      </c>
    </row>
    <row r="74" spans="1:7" ht="17.100000000000001" customHeight="1" x14ac:dyDescent="0.25">
      <c r="A74" s="3" t="s">
        <v>141</v>
      </c>
      <c r="B74" s="17" t="s">
        <v>49</v>
      </c>
      <c r="C74" s="17"/>
      <c r="D74" s="17">
        <v>500</v>
      </c>
      <c r="E74" s="109">
        <v>600</v>
      </c>
      <c r="F74" s="18">
        <f t="shared" si="11"/>
        <v>0</v>
      </c>
      <c r="G74" s="21">
        <f t="shared" si="5"/>
        <v>0</v>
      </c>
    </row>
    <row r="75" spans="1:7" ht="17.100000000000001" customHeight="1" x14ac:dyDescent="0.25">
      <c r="A75" s="3" t="s">
        <v>142</v>
      </c>
      <c r="B75" s="17" t="s">
        <v>50</v>
      </c>
      <c r="C75" s="17"/>
      <c r="D75" s="17">
        <v>500</v>
      </c>
      <c r="E75" s="109">
        <v>600</v>
      </c>
      <c r="F75" s="18"/>
      <c r="G75" s="21">
        <f t="shared" si="5"/>
        <v>0</v>
      </c>
    </row>
    <row r="76" spans="1:7" ht="17.100000000000001" customHeight="1" x14ac:dyDescent="0.25">
      <c r="A76" s="3" t="s">
        <v>143</v>
      </c>
      <c r="B76" s="17" t="s">
        <v>51</v>
      </c>
      <c r="C76" s="17"/>
      <c r="D76" s="17">
        <v>500</v>
      </c>
      <c r="E76" s="109">
        <v>600</v>
      </c>
      <c r="F76" s="18"/>
      <c r="G76" s="21">
        <f t="shared" ref="G76" si="12">D76*F76</f>
        <v>0</v>
      </c>
    </row>
    <row r="77" spans="1:7" ht="19.5" customHeight="1" x14ac:dyDescent="0.25">
      <c r="A77" s="103"/>
      <c r="B77" s="104"/>
      <c r="C77" s="93" t="s">
        <v>58</v>
      </c>
      <c r="D77" s="94"/>
      <c r="E77" s="95"/>
      <c r="F77" s="20">
        <f>SUM(F63:F76)</f>
        <v>0</v>
      </c>
      <c r="G77" s="20">
        <f>SUM(G63:G76)</f>
        <v>0</v>
      </c>
    </row>
    <row r="78" spans="1:7" ht="21.75" customHeight="1" thickBot="1" x14ac:dyDescent="0.3">
      <c r="A78" s="105" t="s">
        <v>63</v>
      </c>
      <c r="B78" s="105"/>
      <c r="C78" s="105"/>
      <c r="D78" s="105"/>
      <c r="E78" s="105"/>
      <c r="F78" s="105"/>
      <c r="G78" s="105"/>
    </row>
    <row r="79" spans="1:7" s="34" customFormat="1" ht="19.5" customHeight="1" thickBot="1" x14ac:dyDescent="0.3">
      <c r="A79" s="1" t="s">
        <v>109</v>
      </c>
      <c r="B79" s="83" t="s">
        <v>172</v>
      </c>
      <c r="C79" s="17" t="s">
        <v>177</v>
      </c>
      <c r="D79" s="17">
        <v>325</v>
      </c>
      <c r="E79" s="17">
        <v>420</v>
      </c>
      <c r="F79" s="18">
        <v>0</v>
      </c>
      <c r="G79" s="38">
        <f t="shared" ref="G79:G84" si="13">D79*F79</f>
        <v>0</v>
      </c>
    </row>
    <row r="80" spans="1:7" s="34" customFormat="1" ht="21.75" customHeight="1" thickBot="1" x14ac:dyDescent="0.3">
      <c r="A80" s="1" t="s">
        <v>110</v>
      </c>
      <c r="B80" s="84" t="s">
        <v>172</v>
      </c>
      <c r="C80" s="83" t="s">
        <v>144</v>
      </c>
      <c r="D80" s="17">
        <v>990</v>
      </c>
      <c r="E80" s="17">
        <v>1200</v>
      </c>
      <c r="F80" s="18">
        <v>0</v>
      </c>
      <c r="G80" s="38">
        <f t="shared" si="13"/>
        <v>0</v>
      </c>
    </row>
    <row r="81" spans="1:7" s="34" customFormat="1" ht="33" customHeight="1" thickBot="1" x14ac:dyDescent="0.3">
      <c r="A81" s="1" t="s">
        <v>111</v>
      </c>
      <c r="B81" s="82" t="s">
        <v>173</v>
      </c>
      <c r="C81" s="83" t="s">
        <v>146</v>
      </c>
      <c r="D81" s="17">
        <v>440</v>
      </c>
      <c r="E81" s="17">
        <v>550</v>
      </c>
      <c r="F81" s="18">
        <v>0</v>
      </c>
      <c r="G81" s="38">
        <f t="shared" si="13"/>
        <v>0</v>
      </c>
    </row>
    <row r="82" spans="1:7" s="34" customFormat="1" ht="24" customHeight="1" thickBot="1" x14ac:dyDescent="0.3">
      <c r="A82" s="1" t="s">
        <v>112</v>
      </c>
      <c r="B82" s="82" t="s">
        <v>171</v>
      </c>
      <c r="C82" s="43" t="s">
        <v>144</v>
      </c>
      <c r="D82" s="17">
        <v>1320</v>
      </c>
      <c r="E82" s="17">
        <v>1650</v>
      </c>
      <c r="F82" s="18"/>
      <c r="G82" s="38">
        <f t="shared" si="13"/>
        <v>0</v>
      </c>
    </row>
    <row r="83" spans="1:7" s="34" customFormat="1" ht="23.25" customHeight="1" thickBot="1" x14ac:dyDescent="0.3">
      <c r="A83" s="1" t="s">
        <v>113</v>
      </c>
      <c r="B83" s="85" t="s">
        <v>174</v>
      </c>
      <c r="C83" s="43" t="s">
        <v>145</v>
      </c>
      <c r="D83" s="17">
        <v>500</v>
      </c>
      <c r="E83" s="17">
        <v>650</v>
      </c>
      <c r="F83" s="18">
        <v>0</v>
      </c>
      <c r="G83" s="38">
        <f t="shared" si="13"/>
        <v>0</v>
      </c>
    </row>
    <row r="84" spans="1:7" s="34" customFormat="1" ht="22.5" customHeight="1" thickBot="1" x14ac:dyDescent="0.3">
      <c r="A84" s="1" t="s">
        <v>114</v>
      </c>
      <c r="B84" s="86" t="s">
        <v>175</v>
      </c>
      <c r="C84" s="83" t="s">
        <v>176</v>
      </c>
      <c r="D84" s="17">
        <v>900</v>
      </c>
      <c r="E84" s="17">
        <v>1180</v>
      </c>
      <c r="F84" s="18">
        <v>0</v>
      </c>
      <c r="G84" s="38">
        <f t="shared" si="13"/>
        <v>0</v>
      </c>
    </row>
    <row r="85" spans="1:7" ht="22.5" customHeight="1" thickBot="1" x14ac:dyDescent="0.3">
      <c r="A85" s="1" t="s">
        <v>115</v>
      </c>
      <c r="B85" s="29" t="s">
        <v>53</v>
      </c>
      <c r="C85" s="17" t="s">
        <v>54</v>
      </c>
      <c r="D85" s="17">
        <v>172</v>
      </c>
      <c r="E85" s="12">
        <v>272</v>
      </c>
      <c r="F85" s="18"/>
      <c r="G85" s="21">
        <f>D85*F85</f>
        <v>0</v>
      </c>
    </row>
    <row r="86" spans="1:7" ht="16.5" thickBot="1" x14ac:dyDescent="0.3">
      <c r="A86" s="1" t="s">
        <v>116</v>
      </c>
      <c r="B86" s="29" t="s">
        <v>25</v>
      </c>
      <c r="C86" s="17" t="s">
        <v>55</v>
      </c>
      <c r="D86" s="107">
        <v>99</v>
      </c>
      <c r="E86" s="12">
        <v>160</v>
      </c>
      <c r="F86" s="18"/>
      <c r="G86" s="21">
        <f t="shared" ref="G86:G91" si="14">D86*F86</f>
        <v>0</v>
      </c>
    </row>
    <row r="87" spans="1:7" ht="16.5" thickBot="1" x14ac:dyDescent="0.3">
      <c r="A87" s="1" t="s">
        <v>117</v>
      </c>
      <c r="B87" s="29" t="s">
        <v>26</v>
      </c>
      <c r="C87" s="17" t="s">
        <v>107</v>
      </c>
      <c r="D87" s="107">
        <v>158</v>
      </c>
      <c r="E87" s="12">
        <v>250</v>
      </c>
      <c r="F87" s="18"/>
      <c r="G87" s="21">
        <f t="shared" si="14"/>
        <v>0</v>
      </c>
    </row>
    <row r="88" spans="1:7" ht="16.5" thickBot="1" x14ac:dyDescent="0.3">
      <c r="A88" s="1" t="s">
        <v>118</v>
      </c>
      <c r="B88" s="29" t="s">
        <v>27</v>
      </c>
      <c r="C88" s="17" t="s">
        <v>54</v>
      </c>
      <c r="D88" s="107">
        <v>143</v>
      </c>
      <c r="E88" s="12">
        <v>230</v>
      </c>
      <c r="F88" s="18"/>
      <c r="G88" s="21">
        <f t="shared" si="14"/>
        <v>0</v>
      </c>
    </row>
    <row r="89" spans="1:7" ht="32.25" thickBot="1" x14ac:dyDescent="0.3">
      <c r="A89" s="1" t="s">
        <v>119</v>
      </c>
      <c r="B89" s="8" t="s">
        <v>108</v>
      </c>
      <c r="C89" s="9" t="s">
        <v>39</v>
      </c>
      <c r="D89" s="31">
        <v>306</v>
      </c>
      <c r="E89" s="30">
        <v>460</v>
      </c>
      <c r="F89" s="18"/>
      <c r="G89" s="21">
        <f t="shared" si="14"/>
        <v>0</v>
      </c>
    </row>
    <row r="90" spans="1:7" ht="32.25" thickBot="1" x14ac:dyDescent="0.3">
      <c r="A90" s="1" t="s">
        <v>120</v>
      </c>
      <c r="B90" s="8" t="s">
        <v>56</v>
      </c>
      <c r="C90" s="9" t="s">
        <v>39</v>
      </c>
      <c r="D90" s="31">
        <v>306</v>
      </c>
      <c r="E90" s="30">
        <v>460</v>
      </c>
      <c r="F90" s="18"/>
      <c r="G90" s="21">
        <f t="shared" si="14"/>
        <v>0</v>
      </c>
    </row>
    <row r="91" spans="1:7" ht="31.5" x14ac:dyDescent="0.25">
      <c r="A91" s="1" t="s">
        <v>121</v>
      </c>
      <c r="B91" s="8" t="s">
        <v>57</v>
      </c>
      <c r="C91" s="9" t="s">
        <v>39</v>
      </c>
      <c r="D91" s="31">
        <v>332</v>
      </c>
      <c r="E91" s="30">
        <v>500</v>
      </c>
      <c r="F91" s="18"/>
      <c r="G91" s="21">
        <f t="shared" si="14"/>
        <v>0</v>
      </c>
    </row>
    <row r="92" spans="1:7" ht="19.5" x14ac:dyDescent="0.25">
      <c r="A92" s="28"/>
      <c r="B92" s="29"/>
      <c r="C92" s="93" t="s">
        <v>58</v>
      </c>
      <c r="D92" s="94"/>
      <c r="E92" s="95"/>
      <c r="F92" s="20">
        <f>SUM(F59:F91)</f>
        <v>0</v>
      </c>
      <c r="G92" s="20">
        <f>SUM(G59:G91)</f>
        <v>0</v>
      </c>
    </row>
    <row r="93" spans="1:7" x14ac:dyDescent="0.25">
      <c r="A93" s="46"/>
      <c r="B93" s="47" t="s">
        <v>59</v>
      </c>
      <c r="C93" s="47"/>
      <c r="D93" s="48"/>
      <c r="E93" s="48"/>
      <c r="F93" s="48">
        <f>F92+F77+F37</f>
        <v>0</v>
      </c>
      <c r="G93" s="48">
        <f>G92+G77+G37</f>
        <v>0</v>
      </c>
    </row>
  </sheetData>
  <mergeCells count="17">
    <mergeCell ref="C92:E92"/>
    <mergeCell ref="C37:E37"/>
    <mergeCell ref="B38:G38"/>
    <mergeCell ref="C61:E61"/>
    <mergeCell ref="A62:G62"/>
    <mergeCell ref="C77:E77"/>
    <mergeCell ref="A77:B77"/>
    <mergeCell ref="A78:G78"/>
    <mergeCell ref="A7:H7"/>
    <mergeCell ref="A8:H8"/>
    <mergeCell ref="F14:G14"/>
    <mergeCell ref="A14:E14"/>
    <mergeCell ref="C13:E13"/>
    <mergeCell ref="C12:E12"/>
    <mergeCell ref="C11:E11"/>
    <mergeCell ref="C10:E10"/>
    <mergeCell ref="C9:E9"/>
  </mergeCells>
  <pageMargins left="0.23622047244094491" right="3.937007874015748E-2" top="0.27559055118110237" bottom="0.31496062992125984" header="0.15748031496062992" footer="0.1574803149606299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Пантопродукция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2017-07-06T09:30:50Z</cp:lastPrinted>
  <dcterms:created xsi:type="dcterms:W3CDTF">2016-12-05T08:54:41Z</dcterms:created>
  <dcterms:modified xsi:type="dcterms:W3CDTF">2017-09-14T07:55:33Z</dcterms:modified>
</cp:coreProperties>
</file>